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6" sheetId="1" r:id="rId1"/>
  </sheets>
  <definedNames>
    <definedName name="HTML_CodePage" hidden="1">1252</definedName>
    <definedName name="HTML_Control" hidden="1">{"'1996'!$A$1:$CY$21"}</definedName>
    <definedName name="HTML_Description" hidden="1">""</definedName>
    <definedName name="HTML_Email" hidden="1">""</definedName>
    <definedName name="HTML_Header" hidden="1">""</definedName>
    <definedName name="HTML_LastUpdate" hidden="1">"4/19/02"</definedName>
    <definedName name="HTML_LineAfter" hidden="1">FALSE</definedName>
    <definedName name="HTML_LineBefore" hidden="1">FALSE</definedName>
    <definedName name="HTML_Name" hidden="1">"NC DENR"</definedName>
    <definedName name="HTML_OBDlg2" hidden="1">TRUE</definedName>
    <definedName name="HTML_OBDlg4" hidden="1">TRUE</definedName>
    <definedName name="HTML_OS" hidden="1">0</definedName>
    <definedName name="HTML_PathFile" hidden="1">"S:\OSWW\KAE\monthly reports\1996_totals.htm"</definedName>
    <definedName name="HTML_Title" hidden="1">"1996 County Activity Reports Totals"</definedName>
    <definedName name="_xlnm.Print_Area" localSheetId="0">'1996'!$A$1:$C$21</definedName>
  </definedNames>
  <calcPr fullCalcOnLoad="1"/>
</workbook>
</file>

<file path=xl/sharedStrings.xml><?xml version="1.0" encoding="utf-8"?>
<sst xmlns="http://schemas.openxmlformats.org/spreadsheetml/2006/main" count="122" uniqueCount="122">
  <si>
    <t>Counties Reporting</t>
  </si>
  <si>
    <t>STATE TOTALS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</si>
  <si>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</si>
  <si>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</si>
  <si>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</si>
  <si>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</si>
  <si>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</si>
  <si>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</si>
  <si>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</si>
  <si>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</si>
  <si>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</si>
  <si>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</si>
  <si>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</si>
  <si>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</si>
  <si>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</si>
  <si>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</si>
  <si>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</si>
  <si>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</si>
  <si>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</si>
  <si>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</si>
  <si>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</si>
  <si>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</si>
  <si>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</si>
  <si>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</si>
  <si>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</si>
  <si>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</si>
  <si>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</si>
  <si>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</si>
  <si>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</si>
  <si>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</si>
  <si>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</si>
  <si>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</si>
  <si>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</si>
  <si>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</si>
  <si>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</si>
  <si>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</si>
  <si>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</si>
  <si>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</si>
  <si>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</si>
  <si>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</si>
  <si>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</si>
  <si>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</si>
  <si>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</si>
  <si>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</si>
  <si>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</si>
  <si>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</si>
  <si>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</si>
  <si>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</si>
  <si>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</si>
  <si>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</si>
  <si>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</si>
  <si>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</si>
  <si>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</si>
  <si>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</si>
  <si>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</si>
  <si>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</si>
  <si>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</si>
  <si>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</si>
  <si>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</si>
  <si>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</si>
  <si>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</si>
  <si>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</si>
  <si>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</si>
  <si>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</si>
  <si>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</si>
  <si>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</si>
  <si>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</si>
  <si>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</si>
  <si>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</si>
  <si>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</si>
  <si>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</si>
  <si>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</si>
  <si>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</si>
  <si>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</si>
  <si>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</si>
  <si>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</si>
  <si>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</si>
  <si>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</si>
  <si>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</si>
  <si>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</si>
  <si>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</si>
  <si>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</si>
  <si>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</si>
  <si>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</si>
  <si>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</si>
  <si>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</si>
  <si>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</si>
  <si>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</si>
  <si>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</si>
  <si>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</si>
  <si>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</si>
  <si>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</si>
  <si>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</si>
  <si>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</si>
  <si>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</si>
  <si>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</si>
  <si>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</si>
  <si>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</si>
  <si>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</si>
  <si>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</si>
  <si>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</si>
  <si>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</si>
  <si>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Site Evaluations</t>
  </si>
  <si>
    <t>Site Consultative visits</t>
  </si>
  <si>
    <t>Preliminary Evaluations</t>
  </si>
  <si>
    <t>Improvement permits (new)</t>
  </si>
  <si>
    <t>Improvement permits (repair)</t>
  </si>
  <si>
    <t>Total IP's issued</t>
  </si>
  <si>
    <t>Improvement permits denied</t>
  </si>
  <si>
    <t>IP Denial Rate</t>
  </si>
  <si>
    <t>Certificates of completion issued (new)</t>
  </si>
  <si>
    <t>Certificates of completion issued (repair)</t>
  </si>
  <si>
    <t>Operation permits issued</t>
  </si>
  <si>
    <t>Certificates of Completion/Operation Permits Issued</t>
  </si>
  <si>
    <t>Annual or required inspections</t>
  </si>
  <si>
    <t>Consultative contacts by telephone, office visit, other</t>
  </si>
  <si>
    <t>MHP written authorizations for re-use</t>
  </si>
  <si>
    <t>Inspections of existing systgems</t>
  </si>
  <si>
    <t>On-site sewage system surveys</t>
  </si>
  <si>
    <t>Permits revoked</t>
  </si>
  <si>
    <t>Permits suspended</t>
  </si>
  <si>
    <t>Complaint investigations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</si>
</sst>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33" sqref="F33"/>
    </sheetView>
  </sheetViews>
  <sheetFormatPr defaultColWidth="9.140625" defaultRowHeight="12.75"/>
  <cols>
    <col min="1" max="1" width="13.8515625" style="4" customWidth="1"/>
    <col min="2" max="2" width="47.7109375" style="0" bestFit="1" customWidth="1"/>
    <col min="3" max="3" width="14.7109375" style="0" bestFit="1" customWidth="1"/>
    <col min="4" max="4" width="8.28125" style="0" bestFit="1" customWidth="1"/>
    <col min="5" max="5" width="8.00390625" style="0" bestFit="1" customWidth="1"/>
    <col min="6" max="6" width="8.421875" style="0" bestFit="1" customWidth="1"/>
    <col min="7" max="7" width="10.8515625" style="0" bestFit="1" customWidth="1"/>
    <col min="8" max="8" width="6.8515625" style="0" bestFit="1" customWidth="1"/>
    <col min="9" max="9" width="7.00390625" style="0" bestFit="1" customWidth="1"/>
    <col min="10" max="10" width="8.00390625" style="0" bestFit="1" customWidth="1"/>
    <col min="11" max="11" width="8.421875" style="0" bestFit="1" customWidth="1"/>
    <col min="12" max="12" width="6.8515625" style="0" bestFit="1" customWidth="1"/>
    <col min="13" max="13" width="8.140625" style="0" bestFit="1" customWidth="1"/>
    <col min="14" max="14" width="8.421875" style="0" bestFit="1" customWidth="1"/>
    <col min="15" max="15" width="7.7109375" style="0" bestFit="1" customWidth="1"/>
    <col min="16" max="16" width="8.28125" style="0" bestFit="1" customWidth="1"/>
    <col min="17" max="18" width="7.00390625" style="0" bestFit="1" customWidth="1"/>
    <col min="19" max="19" width="8.00390625" style="0" bestFit="1" customWidth="1"/>
    <col min="20" max="20" width="7.57421875" style="0" bestFit="1" customWidth="1"/>
    <col min="21" max="21" width="7.7109375" style="0" bestFit="1" customWidth="1"/>
    <col min="22" max="22" width="7.140625" style="0" bestFit="1" customWidth="1"/>
    <col min="23" max="23" width="7.7109375" style="0" bestFit="1" customWidth="1"/>
    <col min="24" max="24" width="6.57421875" style="0" bestFit="1" customWidth="1"/>
    <col min="25" max="25" width="7.28125" style="0" bestFit="1" customWidth="1"/>
    <col min="26" max="26" width="7.7109375" style="0" bestFit="1" customWidth="1"/>
    <col min="27" max="27" width="7.57421875" style="0" bestFit="1" customWidth="1"/>
    <col min="28" max="28" width="5.8515625" style="0" bestFit="1" customWidth="1"/>
    <col min="29" max="29" width="9.00390625" style="0" bestFit="1" customWidth="1"/>
    <col min="30" max="30" width="7.00390625" style="0" bestFit="1" customWidth="1"/>
    <col min="31" max="31" width="5.00390625" style="0" bestFit="1" customWidth="1"/>
    <col min="32" max="32" width="7.421875" style="0" bestFit="1" customWidth="1"/>
    <col min="33" max="34" width="6.00390625" style="0" bestFit="1" customWidth="1"/>
    <col min="35" max="35" width="6.28125" style="0" bestFit="1" customWidth="1"/>
    <col min="37" max="37" width="7.28125" style="0" bestFit="1" customWidth="1"/>
    <col min="38" max="38" width="6.28125" style="0" bestFit="1" customWidth="1"/>
    <col min="39" max="39" width="5.8515625" style="0" bestFit="1" customWidth="1"/>
    <col min="40" max="40" width="7.28125" style="0" bestFit="1" customWidth="1"/>
    <col min="41" max="41" width="6.28125" style="0" bestFit="1" customWidth="1"/>
    <col min="42" max="42" width="6.8515625" style="0" bestFit="1" customWidth="1"/>
    <col min="43" max="43" width="6.00390625" style="0" bestFit="1" customWidth="1"/>
    <col min="44" max="44" width="6.140625" style="0" bestFit="1" customWidth="1"/>
    <col min="45" max="45" width="7.28125" style="0" bestFit="1" customWidth="1"/>
    <col min="46" max="46" width="6.00390625" style="0" bestFit="1" customWidth="1"/>
    <col min="47" max="47" width="7.421875" style="0" bestFit="1" customWidth="1"/>
    <col min="48" max="48" width="8.421875" style="0" bestFit="1" customWidth="1"/>
    <col min="49" max="50" width="7.28125" style="0" bestFit="1" customWidth="1"/>
    <col min="51" max="51" width="6.00390625" style="0" bestFit="1" customWidth="1"/>
    <col min="52" max="52" width="7.28125" style="0" bestFit="1" customWidth="1"/>
    <col min="53" max="53" width="6.7109375" style="0" bestFit="1" customWidth="1"/>
    <col min="54" max="54" width="7.140625" style="0" bestFit="1" customWidth="1"/>
    <col min="55" max="56" width="5.00390625" style="0" bestFit="1" customWidth="1"/>
    <col min="57" max="57" width="5.140625" style="0" bestFit="1" customWidth="1"/>
    <col min="58" max="58" width="5.8515625" style="0" bestFit="1" customWidth="1"/>
    <col min="59" max="59" width="6.00390625" style="0" bestFit="1" customWidth="1"/>
    <col min="60" max="60" width="6.7109375" style="0" bestFit="1" customWidth="1"/>
    <col min="61" max="61" width="5.140625" style="0" bestFit="1" customWidth="1"/>
    <col min="62" max="62" width="7.7109375" style="0" bestFit="1" customWidth="1"/>
    <col min="63" max="63" width="9.8515625" style="0" bestFit="1" customWidth="1"/>
    <col min="64" max="64" width="6.140625" style="0" bestFit="1" customWidth="1"/>
    <col min="65" max="65" width="9.28125" style="0" bestFit="1" customWidth="1"/>
    <col min="66" max="67" width="7.28125" style="0" bestFit="1" customWidth="1"/>
    <col min="68" max="68" width="10.421875" style="0" bestFit="1" customWidth="1"/>
    <col min="69" max="69" width="9.7109375" style="0" bestFit="1" customWidth="1"/>
    <col min="70" max="71" width="6.00390625" style="0" bestFit="1" customWidth="1"/>
    <col min="72" max="72" width="7.28125" style="0" bestFit="1" customWidth="1"/>
    <col min="74" max="74" width="7.28125" style="0" bestFit="1" customWidth="1"/>
    <col min="75" max="75" width="8.8515625" style="0" bestFit="1" customWidth="1"/>
    <col min="76" max="76" width="5.7109375" style="0" bestFit="1" customWidth="1"/>
    <col min="77" max="77" width="6.00390625" style="0" bestFit="1" customWidth="1"/>
    <col min="78" max="78" width="5.00390625" style="0" bestFit="1" customWidth="1"/>
    <col min="79" max="79" width="7.57421875" style="0" bestFit="1" customWidth="1"/>
    <col min="80" max="80" width="7.8515625" style="0" bestFit="1" customWidth="1"/>
    <col min="81" max="81" width="7.28125" style="0" bestFit="1" customWidth="1"/>
    <col min="82" max="82" width="9.57421875" style="0" bestFit="1" customWidth="1"/>
    <col min="83" max="83" width="5.8515625" style="0" bestFit="1" customWidth="1"/>
    <col min="84" max="84" width="8.140625" style="0" bestFit="1" customWidth="1"/>
    <col min="85" max="87" width="7.28125" style="0" bestFit="1" customWidth="1"/>
    <col min="88" max="88" width="6.00390625" style="0" bestFit="1" customWidth="1"/>
    <col min="89" max="89" width="5.00390625" style="0" bestFit="1" customWidth="1"/>
    <col min="90" max="90" width="5.140625" style="0" bestFit="1" customWidth="1"/>
    <col min="91" max="91" width="9.57421875" style="0" bestFit="1" customWidth="1"/>
    <col min="92" max="93" width="6.00390625" style="0" bestFit="1" customWidth="1"/>
    <col min="94" max="94" width="5.421875" style="0" bestFit="1" customWidth="1"/>
    <col min="95" max="96" width="6.00390625" style="0" bestFit="1" customWidth="1"/>
    <col min="98" max="98" width="7.28125" style="0" bestFit="1" customWidth="1"/>
    <col min="99" max="99" width="5.8515625" style="0" bestFit="1" customWidth="1"/>
    <col min="100" max="101" width="5.57421875" style="0" bestFit="1" customWidth="1"/>
    <col min="102" max="102" width="5.7109375" style="0" bestFit="1" customWidth="1"/>
    <col min="103" max="103" width="6.140625" style="0" bestFit="1" customWidth="1"/>
  </cols>
  <sheetData>
    <row r="1" spans="1:103" ht="12.75">
      <c r="A1" s="1" t="s">
        <v>0</v>
      </c>
      <c r="B1" s="2">
        <f>(A2)</f>
        <v>89</v>
      </c>
      <c r="C1" s="3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</row>
    <row r="2" spans="1:103" ht="12.75">
      <c r="A2" s="4">
        <f>COUNT(D2:CY2)</f>
        <v>89</v>
      </c>
      <c r="B2" t="s">
        <v>102</v>
      </c>
      <c r="C2" s="5">
        <f>SUM(D2:CY2)</f>
        <v>68076</v>
      </c>
      <c r="D2">
        <v>1142</v>
      </c>
      <c r="E2">
        <v>880</v>
      </c>
      <c r="F2">
        <v>193</v>
      </c>
      <c r="H2">
        <v>653</v>
      </c>
      <c r="I2">
        <v>268</v>
      </c>
      <c r="J2">
        <v>655</v>
      </c>
      <c r="K2">
        <v>269</v>
      </c>
      <c r="L2">
        <v>737</v>
      </c>
      <c r="M2">
        <v>2622</v>
      </c>
      <c r="N2">
        <v>1090</v>
      </c>
      <c r="O2">
        <v>1465</v>
      </c>
      <c r="P2">
        <v>590</v>
      </c>
      <c r="Q2">
        <v>667</v>
      </c>
      <c r="R2">
        <v>86</v>
      </c>
      <c r="S2">
        <v>1113</v>
      </c>
      <c r="T2">
        <v>533</v>
      </c>
      <c r="U2">
        <v>1725</v>
      </c>
      <c r="V2">
        <v>769</v>
      </c>
      <c r="W2">
        <v>18</v>
      </c>
      <c r="X2">
        <v>95</v>
      </c>
      <c r="Z2">
        <v>199</v>
      </c>
      <c r="AA2">
        <v>925</v>
      </c>
      <c r="AB2">
        <v>627</v>
      </c>
      <c r="AC2">
        <v>1585</v>
      </c>
      <c r="AD2">
        <v>800</v>
      </c>
      <c r="AE2">
        <v>601</v>
      </c>
      <c r="AF2">
        <v>1518</v>
      </c>
      <c r="AG2">
        <v>392</v>
      </c>
      <c r="AH2">
        <v>689</v>
      </c>
      <c r="AI2">
        <v>214</v>
      </c>
      <c r="AJ2">
        <v>365</v>
      </c>
      <c r="AL2">
        <v>950</v>
      </c>
      <c r="AM2">
        <v>1139</v>
      </c>
      <c r="AO2">
        <v>224</v>
      </c>
      <c r="AP2">
        <v>520</v>
      </c>
      <c r="AQ2">
        <v>414</v>
      </c>
      <c r="AR2">
        <v>1664</v>
      </c>
      <c r="AS2">
        <v>536</v>
      </c>
      <c r="AT2">
        <v>1306</v>
      </c>
      <c r="AU2">
        <v>1183</v>
      </c>
      <c r="AV2">
        <v>1285</v>
      </c>
      <c r="AX2">
        <v>565</v>
      </c>
      <c r="AY2">
        <v>98</v>
      </c>
      <c r="BA2">
        <v>854</v>
      </c>
      <c r="BB2">
        <v>2692</v>
      </c>
      <c r="BC2">
        <v>186</v>
      </c>
      <c r="BD2">
        <v>456</v>
      </c>
      <c r="BE2">
        <v>593</v>
      </c>
      <c r="BF2">
        <v>761</v>
      </c>
      <c r="BG2">
        <v>1131</v>
      </c>
      <c r="BH2">
        <v>0</v>
      </c>
      <c r="BI2">
        <v>272</v>
      </c>
      <c r="BJ2">
        <v>1439</v>
      </c>
      <c r="BK2">
        <v>442</v>
      </c>
      <c r="BL2">
        <v>519</v>
      </c>
      <c r="BM2">
        <v>504</v>
      </c>
      <c r="BP2">
        <v>277</v>
      </c>
      <c r="BQ2">
        <v>184</v>
      </c>
      <c r="BR2">
        <v>1284</v>
      </c>
      <c r="BS2">
        <v>598</v>
      </c>
      <c r="BU2">
        <v>130</v>
      </c>
      <c r="BW2">
        <v>135</v>
      </c>
      <c r="BX2">
        <v>641</v>
      </c>
      <c r="BY2">
        <v>1199</v>
      </c>
      <c r="BZ2">
        <v>435</v>
      </c>
      <c r="CA2">
        <v>1357</v>
      </c>
      <c r="CB2">
        <v>435</v>
      </c>
      <c r="CD2">
        <v>1480</v>
      </c>
      <c r="CE2">
        <v>1348</v>
      </c>
      <c r="CF2">
        <v>1021</v>
      </c>
      <c r="CG2">
        <v>1506</v>
      </c>
      <c r="CH2">
        <v>531</v>
      </c>
      <c r="CI2">
        <v>454</v>
      </c>
      <c r="CJ2">
        <v>595</v>
      </c>
      <c r="CK2">
        <v>700</v>
      </c>
      <c r="CL2">
        <v>229</v>
      </c>
      <c r="CM2">
        <v>545</v>
      </c>
      <c r="CN2">
        <v>92</v>
      </c>
      <c r="CO2">
        <v>1370</v>
      </c>
      <c r="CP2">
        <v>461</v>
      </c>
      <c r="CQ2">
        <v>2983</v>
      </c>
      <c r="CR2">
        <v>836</v>
      </c>
      <c r="CS2">
        <v>208</v>
      </c>
      <c r="CT2">
        <v>801</v>
      </c>
      <c r="CU2">
        <v>760</v>
      </c>
      <c r="CV2">
        <v>1192</v>
      </c>
      <c r="CW2">
        <v>284</v>
      </c>
      <c r="CX2">
        <v>470</v>
      </c>
      <c r="CY2">
        <v>317</v>
      </c>
    </row>
    <row r="3" spans="1:103" ht="12.75">
      <c r="A3" s="4">
        <f>COUNT(D3:CY3)</f>
        <v>89</v>
      </c>
      <c r="B3" t="s">
        <v>103</v>
      </c>
      <c r="C3" s="5">
        <f>SUM(D3:CY3)</f>
        <v>137563</v>
      </c>
      <c r="D3">
        <v>2925</v>
      </c>
      <c r="E3">
        <v>1174</v>
      </c>
      <c r="F3">
        <v>265</v>
      </c>
      <c r="H3">
        <v>162</v>
      </c>
      <c r="I3">
        <v>706</v>
      </c>
      <c r="J3">
        <v>484</v>
      </c>
      <c r="K3">
        <v>371</v>
      </c>
      <c r="L3">
        <v>912</v>
      </c>
      <c r="M3">
        <v>3434</v>
      </c>
      <c r="N3">
        <v>1749</v>
      </c>
      <c r="O3">
        <v>697</v>
      </c>
      <c r="P3">
        <v>3763</v>
      </c>
      <c r="Q3">
        <v>996</v>
      </c>
      <c r="R3">
        <v>182</v>
      </c>
      <c r="S3">
        <v>3522</v>
      </c>
      <c r="T3">
        <v>413</v>
      </c>
      <c r="U3">
        <v>2985</v>
      </c>
      <c r="V3">
        <v>2337</v>
      </c>
      <c r="W3">
        <v>321</v>
      </c>
      <c r="X3">
        <v>204</v>
      </c>
      <c r="Z3">
        <v>404</v>
      </c>
      <c r="AA3">
        <v>1676</v>
      </c>
      <c r="AB3">
        <v>708</v>
      </c>
      <c r="AC3">
        <v>4798</v>
      </c>
      <c r="AD3">
        <v>359</v>
      </c>
      <c r="AE3">
        <v>2100</v>
      </c>
      <c r="AF3">
        <v>4722</v>
      </c>
      <c r="AG3">
        <v>628</v>
      </c>
      <c r="AH3">
        <v>1068</v>
      </c>
      <c r="AI3">
        <v>1902</v>
      </c>
      <c r="AJ3">
        <v>1106</v>
      </c>
      <c r="AL3">
        <v>1166</v>
      </c>
      <c r="AM3">
        <v>3131</v>
      </c>
      <c r="AO3">
        <v>209</v>
      </c>
      <c r="AP3">
        <v>816</v>
      </c>
      <c r="AQ3">
        <v>438</v>
      </c>
      <c r="AR3">
        <v>4457</v>
      </c>
      <c r="AS3">
        <v>1001</v>
      </c>
      <c r="AT3">
        <v>3748</v>
      </c>
      <c r="AU3">
        <v>3374</v>
      </c>
      <c r="AV3">
        <v>2892</v>
      </c>
      <c r="AX3">
        <v>329</v>
      </c>
      <c r="AY3">
        <v>226</v>
      </c>
      <c r="BA3">
        <v>1836</v>
      </c>
      <c r="BB3">
        <v>4764</v>
      </c>
      <c r="BC3">
        <v>99</v>
      </c>
      <c r="BD3">
        <v>824</v>
      </c>
      <c r="BE3">
        <v>1694</v>
      </c>
      <c r="BF3">
        <v>203</v>
      </c>
      <c r="BG3">
        <v>1618</v>
      </c>
      <c r="BH3">
        <v>12</v>
      </c>
      <c r="BI3">
        <v>825</v>
      </c>
      <c r="BJ3">
        <v>650</v>
      </c>
      <c r="BK3">
        <v>2751</v>
      </c>
      <c r="BL3">
        <v>465</v>
      </c>
      <c r="BM3">
        <v>692</v>
      </c>
      <c r="BP3">
        <v>1077</v>
      </c>
      <c r="BQ3">
        <v>908</v>
      </c>
      <c r="BR3">
        <v>3234</v>
      </c>
      <c r="BS3">
        <v>3160</v>
      </c>
      <c r="BU3">
        <v>871</v>
      </c>
      <c r="BW3">
        <v>253</v>
      </c>
      <c r="BX3">
        <v>1281</v>
      </c>
      <c r="BY3">
        <v>2685</v>
      </c>
      <c r="BZ3">
        <v>275</v>
      </c>
      <c r="CA3">
        <v>3250</v>
      </c>
      <c r="CB3">
        <v>1411</v>
      </c>
      <c r="CD3">
        <v>2091</v>
      </c>
      <c r="CE3">
        <v>2660</v>
      </c>
      <c r="CF3">
        <v>116</v>
      </c>
      <c r="CG3">
        <v>951</v>
      </c>
      <c r="CH3">
        <v>368</v>
      </c>
      <c r="CI3">
        <v>634</v>
      </c>
      <c r="CJ3">
        <v>379</v>
      </c>
      <c r="CK3">
        <v>1332</v>
      </c>
      <c r="CL3">
        <v>337</v>
      </c>
      <c r="CM3">
        <v>1027</v>
      </c>
      <c r="CN3">
        <v>55</v>
      </c>
      <c r="CO3">
        <v>5337</v>
      </c>
      <c r="CP3">
        <v>159</v>
      </c>
      <c r="CQ3">
        <v>8382</v>
      </c>
      <c r="CR3">
        <v>475</v>
      </c>
      <c r="CS3">
        <v>214</v>
      </c>
      <c r="CT3">
        <v>3253</v>
      </c>
      <c r="CU3">
        <v>2145</v>
      </c>
      <c r="CV3">
        <v>1002</v>
      </c>
      <c r="CW3">
        <v>987</v>
      </c>
      <c r="CX3">
        <v>974</v>
      </c>
      <c r="CY3">
        <v>987</v>
      </c>
    </row>
    <row r="4" spans="1:102" ht="12.75">
      <c r="A4" s="4">
        <f>COUNT(D4:CY4)</f>
        <v>40</v>
      </c>
      <c r="B4" t="s">
        <v>104</v>
      </c>
      <c r="C4" s="5">
        <f>SUM(D4:CY4)</f>
        <v>3796</v>
      </c>
      <c r="E4">
        <v>1180</v>
      </c>
      <c r="H4">
        <v>2</v>
      </c>
      <c r="I4">
        <v>6</v>
      </c>
      <c r="L4">
        <v>75</v>
      </c>
      <c r="M4">
        <v>1</v>
      </c>
      <c r="N4">
        <v>16</v>
      </c>
      <c r="O4">
        <v>73</v>
      </c>
      <c r="U4">
        <v>87</v>
      </c>
      <c r="W4">
        <v>1</v>
      </c>
      <c r="X4">
        <v>2</v>
      </c>
      <c r="AB4">
        <v>21</v>
      </c>
      <c r="AC4">
        <v>1</v>
      </c>
      <c r="AD4">
        <v>1</v>
      </c>
      <c r="AF4">
        <v>18</v>
      </c>
      <c r="AH4">
        <v>0</v>
      </c>
      <c r="AJ4">
        <v>0</v>
      </c>
      <c r="AL4">
        <v>26</v>
      </c>
      <c r="AM4">
        <v>31</v>
      </c>
      <c r="AP4">
        <v>4</v>
      </c>
      <c r="AR4">
        <v>22</v>
      </c>
      <c r="AT4">
        <v>4</v>
      </c>
      <c r="BA4">
        <v>7</v>
      </c>
      <c r="BB4">
        <v>628</v>
      </c>
      <c r="BC4">
        <v>18</v>
      </c>
      <c r="BF4">
        <v>127</v>
      </c>
      <c r="BG4">
        <v>10</v>
      </c>
      <c r="BI4">
        <v>1</v>
      </c>
      <c r="BM4">
        <v>35</v>
      </c>
      <c r="BQ4">
        <v>7</v>
      </c>
      <c r="BS4">
        <v>28</v>
      </c>
      <c r="BU4">
        <v>2</v>
      </c>
      <c r="BW4">
        <v>2</v>
      </c>
      <c r="CB4">
        <v>1</v>
      </c>
      <c r="CD4">
        <v>78</v>
      </c>
      <c r="CE4">
        <v>1</v>
      </c>
      <c r="CK4">
        <v>12</v>
      </c>
      <c r="CQ4">
        <v>1243</v>
      </c>
      <c r="CU4">
        <v>1</v>
      </c>
      <c r="CV4">
        <v>1</v>
      </c>
      <c r="CX4">
        <v>23</v>
      </c>
    </row>
    <row r="5" spans="1:103" ht="12.75">
      <c r="A5" s="4">
        <f>COUNT(D5:CY5)</f>
        <v>89</v>
      </c>
      <c r="B5" t="s">
        <v>105</v>
      </c>
      <c r="C5" s="5">
        <f>SUM(D5:CY5)</f>
        <v>48267</v>
      </c>
      <c r="D5">
        <v>883</v>
      </c>
      <c r="E5">
        <v>478</v>
      </c>
      <c r="F5">
        <v>138</v>
      </c>
      <c r="H5">
        <v>386</v>
      </c>
      <c r="I5">
        <v>223</v>
      </c>
      <c r="J5">
        <v>467</v>
      </c>
      <c r="K5">
        <v>209</v>
      </c>
      <c r="L5">
        <v>549</v>
      </c>
      <c r="M5">
        <v>1896</v>
      </c>
      <c r="N5">
        <v>466</v>
      </c>
      <c r="O5">
        <v>931</v>
      </c>
      <c r="P5">
        <v>447</v>
      </c>
      <c r="Q5">
        <v>537</v>
      </c>
      <c r="R5">
        <v>64</v>
      </c>
      <c r="S5">
        <v>853</v>
      </c>
      <c r="T5">
        <v>363</v>
      </c>
      <c r="U5">
        <v>1078</v>
      </c>
      <c r="V5">
        <v>479</v>
      </c>
      <c r="W5">
        <v>601</v>
      </c>
      <c r="X5">
        <v>79</v>
      </c>
      <c r="Z5">
        <v>82</v>
      </c>
      <c r="AA5">
        <v>695</v>
      </c>
      <c r="AB5">
        <v>367</v>
      </c>
      <c r="AC5">
        <v>707</v>
      </c>
      <c r="AD5">
        <v>308</v>
      </c>
      <c r="AE5">
        <v>539</v>
      </c>
      <c r="AF5">
        <v>1319</v>
      </c>
      <c r="AG5">
        <v>401</v>
      </c>
      <c r="AH5">
        <v>580</v>
      </c>
      <c r="AI5">
        <v>203</v>
      </c>
      <c r="AJ5">
        <v>266</v>
      </c>
      <c r="AL5">
        <v>888</v>
      </c>
      <c r="AM5">
        <v>589</v>
      </c>
      <c r="AO5">
        <v>174</v>
      </c>
      <c r="AP5">
        <v>413</v>
      </c>
      <c r="AQ5">
        <v>271</v>
      </c>
      <c r="AR5">
        <v>1025</v>
      </c>
      <c r="AS5">
        <v>362</v>
      </c>
      <c r="AT5">
        <v>1244</v>
      </c>
      <c r="AU5">
        <v>577</v>
      </c>
      <c r="AV5">
        <v>1044</v>
      </c>
      <c r="AX5">
        <v>563</v>
      </c>
      <c r="AY5">
        <v>74</v>
      </c>
      <c r="BA5">
        <v>566</v>
      </c>
      <c r="BB5">
        <v>1374</v>
      </c>
      <c r="BC5">
        <v>37</v>
      </c>
      <c r="BD5">
        <v>134</v>
      </c>
      <c r="BE5">
        <v>516</v>
      </c>
      <c r="BF5">
        <v>652</v>
      </c>
      <c r="BG5">
        <v>897</v>
      </c>
      <c r="BH5">
        <v>323</v>
      </c>
      <c r="BI5">
        <v>271</v>
      </c>
      <c r="BJ5">
        <v>807</v>
      </c>
      <c r="BK5">
        <v>335</v>
      </c>
      <c r="BL5">
        <v>248</v>
      </c>
      <c r="BM5">
        <v>351</v>
      </c>
      <c r="BP5">
        <v>217</v>
      </c>
      <c r="BQ5">
        <v>117</v>
      </c>
      <c r="BR5">
        <v>1105</v>
      </c>
      <c r="BS5">
        <v>432</v>
      </c>
      <c r="BU5">
        <v>133</v>
      </c>
      <c r="BW5">
        <v>71</v>
      </c>
      <c r="BX5">
        <v>555</v>
      </c>
      <c r="BY5">
        <v>790</v>
      </c>
      <c r="BZ5">
        <v>289</v>
      </c>
      <c r="CA5">
        <v>973</v>
      </c>
      <c r="CB5">
        <v>423</v>
      </c>
      <c r="CD5">
        <v>758</v>
      </c>
      <c r="CE5">
        <v>1176</v>
      </c>
      <c r="CF5">
        <v>934</v>
      </c>
      <c r="CG5">
        <v>1019</v>
      </c>
      <c r="CH5">
        <v>485</v>
      </c>
      <c r="CI5">
        <v>282</v>
      </c>
      <c r="CJ5">
        <v>551</v>
      </c>
      <c r="CK5">
        <v>550</v>
      </c>
      <c r="CL5">
        <v>187</v>
      </c>
      <c r="CM5">
        <v>490</v>
      </c>
      <c r="CN5">
        <v>44</v>
      </c>
      <c r="CO5">
        <v>677</v>
      </c>
      <c r="CP5">
        <v>377</v>
      </c>
      <c r="CQ5">
        <v>1976</v>
      </c>
      <c r="CR5">
        <v>319</v>
      </c>
      <c r="CS5">
        <v>115</v>
      </c>
      <c r="CT5">
        <v>616</v>
      </c>
      <c r="CU5">
        <v>657</v>
      </c>
      <c r="CV5">
        <v>625</v>
      </c>
      <c r="CW5">
        <v>272</v>
      </c>
      <c r="CX5">
        <v>440</v>
      </c>
      <c r="CY5">
        <v>283</v>
      </c>
    </row>
    <row r="6" spans="1:103" ht="12.75">
      <c r="A6" s="4">
        <f>COUNT(D6:CY6)</f>
        <v>88</v>
      </c>
      <c r="B6" t="s">
        <v>106</v>
      </c>
      <c r="C6" s="5">
        <f>SUM(D6:CY6)</f>
        <v>13142</v>
      </c>
      <c r="D6">
        <v>145</v>
      </c>
      <c r="E6">
        <v>146</v>
      </c>
      <c r="F6">
        <v>19</v>
      </c>
      <c r="H6">
        <v>68</v>
      </c>
      <c r="I6">
        <v>202</v>
      </c>
      <c r="J6">
        <v>302</v>
      </c>
      <c r="K6">
        <v>28</v>
      </c>
      <c r="L6">
        <v>86</v>
      </c>
      <c r="M6">
        <v>430</v>
      </c>
      <c r="N6">
        <v>169</v>
      </c>
      <c r="O6">
        <v>302</v>
      </c>
      <c r="P6">
        <v>111</v>
      </c>
      <c r="Q6">
        <v>199</v>
      </c>
      <c r="R6">
        <v>8</v>
      </c>
      <c r="S6">
        <v>241</v>
      </c>
      <c r="T6">
        <v>53</v>
      </c>
      <c r="U6">
        <v>450</v>
      </c>
      <c r="V6">
        <v>90</v>
      </c>
      <c r="W6">
        <v>1</v>
      </c>
      <c r="X6">
        <v>69</v>
      </c>
      <c r="Z6">
        <v>42</v>
      </c>
      <c r="AA6">
        <v>138</v>
      </c>
      <c r="AB6">
        <v>113</v>
      </c>
      <c r="AC6">
        <v>323</v>
      </c>
      <c r="AD6">
        <v>113</v>
      </c>
      <c r="AE6">
        <v>232</v>
      </c>
      <c r="AF6">
        <v>594</v>
      </c>
      <c r="AG6">
        <v>99</v>
      </c>
      <c r="AH6">
        <v>175</v>
      </c>
      <c r="AI6">
        <v>92</v>
      </c>
      <c r="AJ6">
        <v>89</v>
      </c>
      <c r="AL6">
        <v>91</v>
      </c>
      <c r="AM6">
        <v>334</v>
      </c>
      <c r="AO6">
        <v>22</v>
      </c>
      <c r="AP6">
        <v>46</v>
      </c>
      <c r="AQ6">
        <v>64</v>
      </c>
      <c r="AR6">
        <v>200</v>
      </c>
      <c r="AT6">
        <v>268</v>
      </c>
      <c r="AU6">
        <v>118</v>
      </c>
      <c r="AV6">
        <v>77</v>
      </c>
      <c r="AX6">
        <v>74</v>
      </c>
      <c r="AY6">
        <v>70</v>
      </c>
      <c r="BA6">
        <v>85</v>
      </c>
      <c r="BB6">
        <v>564</v>
      </c>
      <c r="BC6">
        <v>8</v>
      </c>
      <c r="BD6">
        <v>106</v>
      </c>
      <c r="BE6">
        <v>133</v>
      </c>
      <c r="BF6">
        <v>277</v>
      </c>
      <c r="BG6">
        <v>100</v>
      </c>
      <c r="BH6">
        <v>1</v>
      </c>
      <c r="BI6">
        <v>75</v>
      </c>
      <c r="BJ6">
        <v>180</v>
      </c>
      <c r="BK6">
        <v>154</v>
      </c>
      <c r="BL6">
        <v>16</v>
      </c>
      <c r="BM6">
        <v>8</v>
      </c>
      <c r="BP6">
        <v>453</v>
      </c>
      <c r="BQ6">
        <v>84</v>
      </c>
      <c r="BR6">
        <v>277</v>
      </c>
      <c r="BS6">
        <v>81</v>
      </c>
      <c r="BU6">
        <v>59</v>
      </c>
      <c r="BW6">
        <v>41</v>
      </c>
      <c r="BX6">
        <v>43</v>
      </c>
      <c r="BY6">
        <v>190</v>
      </c>
      <c r="BZ6">
        <v>56</v>
      </c>
      <c r="CA6">
        <v>242</v>
      </c>
      <c r="CB6">
        <v>251</v>
      </c>
      <c r="CD6">
        <v>191</v>
      </c>
      <c r="CE6">
        <v>347</v>
      </c>
      <c r="CF6">
        <v>253</v>
      </c>
      <c r="CG6">
        <v>152</v>
      </c>
      <c r="CH6">
        <v>57</v>
      </c>
      <c r="CI6">
        <v>4</v>
      </c>
      <c r="CJ6">
        <v>198</v>
      </c>
      <c r="CK6">
        <v>300</v>
      </c>
      <c r="CL6">
        <v>19</v>
      </c>
      <c r="CM6">
        <v>61</v>
      </c>
      <c r="CN6">
        <v>28</v>
      </c>
      <c r="CO6">
        <v>142</v>
      </c>
      <c r="CP6">
        <v>17</v>
      </c>
      <c r="CQ6">
        <v>626</v>
      </c>
      <c r="CR6">
        <v>39</v>
      </c>
      <c r="CS6">
        <v>80</v>
      </c>
      <c r="CT6">
        <v>135</v>
      </c>
      <c r="CU6">
        <v>121</v>
      </c>
      <c r="CV6">
        <v>144</v>
      </c>
      <c r="CW6">
        <v>63</v>
      </c>
      <c r="CX6">
        <v>172</v>
      </c>
      <c r="CY6">
        <v>16</v>
      </c>
    </row>
    <row r="7" spans="2:103" ht="12.75">
      <c r="B7" s="6" t="s">
        <v>107</v>
      </c>
      <c r="C7" s="7">
        <f aca="true" t="shared" si="0" ref="C7:AH7">SUM(C5:C6)</f>
        <v>61409</v>
      </c>
      <c r="D7" s="7">
        <f t="shared" si="0"/>
        <v>1028</v>
      </c>
      <c r="E7" s="7">
        <f t="shared" si="0"/>
        <v>624</v>
      </c>
      <c r="F7" s="7">
        <f t="shared" si="0"/>
        <v>157</v>
      </c>
      <c r="G7" s="7">
        <f t="shared" si="0"/>
        <v>0</v>
      </c>
      <c r="H7" s="7">
        <f t="shared" si="0"/>
        <v>454</v>
      </c>
      <c r="I7" s="7">
        <f t="shared" si="0"/>
        <v>425</v>
      </c>
      <c r="J7" s="7">
        <f t="shared" si="0"/>
        <v>769</v>
      </c>
      <c r="K7" s="7">
        <f t="shared" si="0"/>
        <v>237</v>
      </c>
      <c r="L7" s="7">
        <f t="shared" si="0"/>
        <v>635</v>
      </c>
      <c r="M7" s="7">
        <f t="shared" si="0"/>
        <v>2326</v>
      </c>
      <c r="N7" s="7">
        <f t="shared" si="0"/>
        <v>635</v>
      </c>
      <c r="O7" s="7">
        <f t="shared" si="0"/>
        <v>1233</v>
      </c>
      <c r="P7" s="7">
        <f t="shared" si="0"/>
        <v>558</v>
      </c>
      <c r="Q7" s="7">
        <f t="shared" si="0"/>
        <v>736</v>
      </c>
      <c r="R7" s="7">
        <f t="shared" si="0"/>
        <v>72</v>
      </c>
      <c r="S7" s="7">
        <f t="shared" si="0"/>
        <v>1094</v>
      </c>
      <c r="T7" s="7">
        <f t="shared" si="0"/>
        <v>416</v>
      </c>
      <c r="U7" s="7">
        <f t="shared" si="0"/>
        <v>1528</v>
      </c>
      <c r="V7" s="7">
        <f t="shared" si="0"/>
        <v>569</v>
      </c>
      <c r="W7" s="7">
        <f t="shared" si="0"/>
        <v>602</v>
      </c>
      <c r="X7" s="7">
        <f t="shared" si="0"/>
        <v>148</v>
      </c>
      <c r="Y7" s="7">
        <f t="shared" si="0"/>
        <v>0</v>
      </c>
      <c r="Z7" s="7">
        <f t="shared" si="0"/>
        <v>124</v>
      </c>
      <c r="AA7" s="7">
        <f t="shared" si="0"/>
        <v>833</v>
      </c>
      <c r="AB7" s="7">
        <f t="shared" si="0"/>
        <v>480</v>
      </c>
      <c r="AC7" s="7">
        <f t="shared" si="0"/>
        <v>1030</v>
      </c>
      <c r="AD7" s="7">
        <f t="shared" si="0"/>
        <v>421</v>
      </c>
      <c r="AE7" s="7">
        <f t="shared" si="0"/>
        <v>771</v>
      </c>
      <c r="AF7" s="7">
        <f t="shared" si="0"/>
        <v>1913</v>
      </c>
      <c r="AG7" s="7">
        <f t="shared" si="0"/>
        <v>500</v>
      </c>
      <c r="AH7" s="7">
        <f t="shared" si="0"/>
        <v>755</v>
      </c>
      <c r="AI7" s="7">
        <f aca="true" t="shared" si="1" ref="AI7:BN7">SUM(AI5:AI6)</f>
        <v>295</v>
      </c>
      <c r="AJ7" s="7">
        <f t="shared" si="1"/>
        <v>355</v>
      </c>
      <c r="AK7" s="7">
        <f t="shared" si="1"/>
        <v>0</v>
      </c>
      <c r="AL7" s="7">
        <f t="shared" si="1"/>
        <v>979</v>
      </c>
      <c r="AM7" s="7">
        <f t="shared" si="1"/>
        <v>923</v>
      </c>
      <c r="AN7" s="7">
        <f t="shared" si="1"/>
        <v>0</v>
      </c>
      <c r="AO7" s="7">
        <f t="shared" si="1"/>
        <v>196</v>
      </c>
      <c r="AP7" s="7">
        <f t="shared" si="1"/>
        <v>459</v>
      </c>
      <c r="AQ7" s="7">
        <f t="shared" si="1"/>
        <v>335</v>
      </c>
      <c r="AR7" s="7">
        <f t="shared" si="1"/>
        <v>1225</v>
      </c>
      <c r="AS7" s="7">
        <f t="shared" si="1"/>
        <v>362</v>
      </c>
      <c r="AT7" s="7">
        <f t="shared" si="1"/>
        <v>1512</v>
      </c>
      <c r="AU7" s="7">
        <f t="shared" si="1"/>
        <v>695</v>
      </c>
      <c r="AV7" s="7">
        <f t="shared" si="1"/>
        <v>1121</v>
      </c>
      <c r="AW7" s="7">
        <f t="shared" si="1"/>
        <v>0</v>
      </c>
      <c r="AX7" s="7">
        <f t="shared" si="1"/>
        <v>637</v>
      </c>
      <c r="AY7" s="7">
        <f t="shared" si="1"/>
        <v>144</v>
      </c>
      <c r="AZ7" s="7">
        <f t="shared" si="1"/>
        <v>0</v>
      </c>
      <c r="BA7" s="7">
        <f t="shared" si="1"/>
        <v>651</v>
      </c>
      <c r="BB7" s="7">
        <f t="shared" si="1"/>
        <v>1938</v>
      </c>
      <c r="BC7" s="7">
        <f t="shared" si="1"/>
        <v>45</v>
      </c>
      <c r="BD7" s="7">
        <f t="shared" si="1"/>
        <v>240</v>
      </c>
      <c r="BE7" s="7">
        <f t="shared" si="1"/>
        <v>649</v>
      </c>
      <c r="BF7" s="7">
        <f t="shared" si="1"/>
        <v>929</v>
      </c>
      <c r="BG7" s="7">
        <f t="shared" si="1"/>
        <v>997</v>
      </c>
      <c r="BH7" s="7">
        <f t="shared" si="1"/>
        <v>324</v>
      </c>
      <c r="BI7" s="7">
        <f t="shared" si="1"/>
        <v>346</v>
      </c>
      <c r="BJ7" s="7">
        <f t="shared" si="1"/>
        <v>987</v>
      </c>
      <c r="BK7" s="7">
        <f t="shared" si="1"/>
        <v>489</v>
      </c>
      <c r="BL7" s="7">
        <f t="shared" si="1"/>
        <v>264</v>
      </c>
      <c r="BM7" s="7">
        <f t="shared" si="1"/>
        <v>359</v>
      </c>
      <c r="BN7" s="7">
        <f t="shared" si="1"/>
        <v>0</v>
      </c>
      <c r="BO7" s="7">
        <f aca="true" t="shared" si="2" ref="BO7:CT7">SUM(BO5:BO6)</f>
        <v>0</v>
      </c>
      <c r="BP7" s="7">
        <f t="shared" si="2"/>
        <v>670</v>
      </c>
      <c r="BQ7" s="7">
        <f t="shared" si="2"/>
        <v>201</v>
      </c>
      <c r="BR7" s="7">
        <f t="shared" si="2"/>
        <v>1382</v>
      </c>
      <c r="BS7" s="7">
        <f t="shared" si="2"/>
        <v>513</v>
      </c>
      <c r="BT7" s="7">
        <f t="shared" si="2"/>
        <v>0</v>
      </c>
      <c r="BU7" s="7">
        <f t="shared" si="2"/>
        <v>192</v>
      </c>
      <c r="BV7" s="7">
        <f t="shared" si="2"/>
        <v>0</v>
      </c>
      <c r="BW7" s="7">
        <f t="shared" si="2"/>
        <v>112</v>
      </c>
      <c r="BX7" s="7">
        <f t="shared" si="2"/>
        <v>598</v>
      </c>
      <c r="BY7" s="7">
        <f t="shared" si="2"/>
        <v>980</v>
      </c>
      <c r="BZ7" s="7">
        <f t="shared" si="2"/>
        <v>345</v>
      </c>
      <c r="CA7" s="7">
        <f t="shared" si="2"/>
        <v>1215</v>
      </c>
      <c r="CB7" s="7">
        <f t="shared" si="2"/>
        <v>674</v>
      </c>
      <c r="CC7" s="7">
        <f t="shared" si="2"/>
        <v>0</v>
      </c>
      <c r="CD7" s="7">
        <f t="shared" si="2"/>
        <v>949</v>
      </c>
      <c r="CE7" s="7">
        <f t="shared" si="2"/>
        <v>1523</v>
      </c>
      <c r="CF7" s="7">
        <f t="shared" si="2"/>
        <v>1187</v>
      </c>
      <c r="CG7" s="7">
        <f t="shared" si="2"/>
        <v>1171</v>
      </c>
      <c r="CH7" s="7">
        <f t="shared" si="2"/>
        <v>542</v>
      </c>
      <c r="CI7" s="7">
        <f t="shared" si="2"/>
        <v>286</v>
      </c>
      <c r="CJ7" s="7">
        <f t="shared" si="2"/>
        <v>749</v>
      </c>
      <c r="CK7" s="7">
        <f t="shared" si="2"/>
        <v>850</v>
      </c>
      <c r="CL7" s="7">
        <f t="shared" si="2"/>
        <v>206</v>
      </c>
      <c r="CM7" s="7">
        <f t="shared" si="2"/>
        <v>551</v>
      </c>
      <c r="CN7" s="7">
        <f t="shared" si="2"/>
        <v>72</v>
      </c>
      <c r="CO7" s="7">
        <f t="shared" si="2"/>
        <v>819</v>
      </c>
      <c r="CP7" s="7">
        <f t="shared" si="2"/>
        <v>394</v>
      </c>
      <c r="CQ7" s="7">
        <f t="shared" si="2"/>
        <v>2602</v>
      </c>
      <c r="CR7" s="7">
        <f t="shared" si="2"/>
        <v>358</v>
      </c>
      <c r="CS7" s="7">
        <f t="shared" si="2"/>
        <v>195</v>
      </c>
      <c r="CT7" s="7">
        <f t="shared" si="2"/>
        <v>751</v>
      </c>
      <c r="CU7" s="7">
        <f>SUM(CU5:CU6)</f>
        <v>778</v>
      </c>
      <c r="CV7" s="7">
        <f>SUM(CV5:CV6)</f>
        <v>769</v>
      </c>
      <c r="CW7" s="7">
        <f>SUM(CW5:CW6)</f>
        <v>335</v>
      </c>
      <c r="CX7" s="7">
        <f>SUM(CX5:CX6)</f>
        <v>612</v>
      </c>
      <c r="CY7" s="7">
        <f>SUM(CY5:CY6)</f>
        <v>299</v>
      </c>
    </row>
    <row r="8" spans="1:103" ht="12.75">
      <c r="A8" s="4">
        <f>COUNT(D8:CY8)</f>
        <v>82</v>
      </c>
      <c r="B8" t="s">
        <v>108</v>
      </c>
      <c r="C8" s="5">
        <f>SUM(D8:CY8)</f>
        <v>5546</v>
      </c>
      <c r="D8">
        <v>189</v>
      </c>
      <c r="E8">
        <v>118</v>
      </c>
      <c r="F8">
        <v>35</v>
      </c>
      <c r="H8">
        <v>2</v>
      </c>
      <c r="I8">
        <v>20</v>
      </c>
      <c r="J8">
        <v>54</v>
      </c>
      <c r="K8">
        <v>61</v>
      </c>
      <c r="L8">
        <v>27</v>
      </c>
      <c r="M8">
        <v>526</v>
      </c>
      <c r="N8">
        <v>810</v>
      </c>
      <c r="O8">
        <v>12</v>
      </c>
      <c r="P8">
        <v>178</v>
      </c>
      <c r="Q8">
        <v>1</v>
      </c>
      <c r="S8">
        <v>116</v>
      </c>
      <c r="T8">
        <v>46</v>
      </c>
      <c r="U8">
        <v>17</v>
      </c>
      <c r="V8">
        <v>13</v>
      </c>
      <c r="X8">
        <v>2</v>
      </c>
      <c r="Z8">
        <v>2</v>
      </c>
      <c r="AA8">
        <v>29</v>
      </c>
      <c r="AB8">
        <v>21</v>
      </c>
      <c r="AC8">
        <v>123</v>
      </c>
      <c r="AD8">
        <v>39</v>
      </c>
      <c r="AF8">
        <v>136</v>
      </c>
      <c r="AG8">
        <v>56</v>
      </c>
      <c r="AH8">
        <v>72</v>
      </c>
      <c r="AI8">
        <v>13</v>
      </c>
      <c r="AJ8">
        <v>10</v>
      </c>
      <c r="AL8">
        <v>11</v>
      </c>
      <c r="AM8">
        <v>4</v>
      </c>
      <c r="AO8">
        <v>18</v>
      </c>
      <c r="AP8">
        <v>33</v>
      </c>
      <c r="AQ8">
        <v>39</v>
      </c>
      <c r="AR8">
        <v>53</v>
      </c>
      <c r="AS8">
        <v>68</v>
      </c>
      <c r="AT8">
        <v>74</v>
      </c>
      <c r="AU8">
        <v>22</v>
      </c>
      <c r="AV8">
        <v>886</v>
      </c>
      <c r="AX8">
        <v>9</v>
      </c>
      <c r="AY8">
        <v>10</v>
      </c>
      <c r="BA8">
        <v>20</v>
      </c>
      <c r="BB8">
        <v>46</v>
      </c>
      <c r="BE8">
        <v>16</v>
      </c>
      <c r="BF8">
        <v>8</v>
      </c>
      <c r="BG8">
        <v>56</v>
      </c>
      <c r="BH8">
        <v>17</v>
      </c>
      <c r="BI8">
        <v>17</v>
      </c>
      <c r="BJ8">
        <v>63</v>
      </c>
      <c r="BK8">
        <v>72</v>
      </c>
      <c r="BL8">
        <v>23</v>
      </c>
      <c r="BM8">
        <v>43</v>
      </c>
      <c r="BP8">
        <v>34</v>
      </c>
      <c r="BQ8">
        <v>9</v>
      </c>
      <c r="BR8">
        <v>29</v>
      </c>
      <c r="BS8">
        <v>47</v>
      </c>
      <c r="BW8">
        <v>1</v>
      </c>
      <c r="BX8">
        <v>43</v>
      </c>
      <c r="BY8">
        <v>132</v>
      </c>
      <c r="BZ8">
        <v>19</v>
      </c>
      <c r="CA8">
        <v>120</v>
      </c>
      <c r="CB8">
        <v>3</v>
      </c>
      <c r="CD8">
        <v>104</v>
      </c>
      <c r="CE8">
        <v>121</v>
      </c>
      <c r="CF8">
        <v>48</v>
      </c>
      <c r="CG8">
        <v>26</v>
      </c>
      <c r="CH8">
        <v>8</v>
      </c>
      <c r="CI8">
        <v>17</v>
      </c>
      <c r="CJ8">
        <v>128</v>
      </c>
      <c r="CK8">
        <v>28</v>
      </c>
      <c r="CL8">
        <v>2</v>
      </c>
      <c r="CM8">
        <v>11</v>
      </c>
      <c r="CN8">
        <v>10</v>
      </c>
      <c r="CO8">
        <v>1</v>
      </c>
      <c r="CP8">
        <v>19</v>
      </c>
      <c r="CQ8">
        <v>118</v>
      </c>
      <c r="CS8">
        <v>24</v>
      </c>
      <c r="CT8">
        <v>21</v>
      </c>
      <c r="CU8">
        <v>11</v>
      </c>
      <c r="CV8">
        <v>13</v>
      </c>
      <c r="CW8">
        <v>23</v>
      </c>
      <c r="CX8">
        <v>22</v>
      </c>
      <c r="CY8">
        <v>18</v>
      </c>
    </row>
    <row r="9" spans="2:103" ht="12.75">
      <c r="B9" s="6" t="s">
        <v>109</v>
      </c>
      <c r="C9" s="8">
        <f aca="true" t="shared" si="3" ref="C9:AH9">SUM(C8/(C5+C8))</f>
        <v>0.10306059874008139</v>
      </c>
      <c r="D9" s="8">
        <f t="shared" si="3"/>
        <v>0.17630597014925373</v>
      </c>
      <c r="E9" s="8">
        <f t="shared" si="3"/>
        <v>0.19798657718120805</v>
      </c>
      <c r="F9" s="8">
        <f t="shared" si="3"/>
        <v>0.2023121387283237</v>
      </c>
      <c r="G9" s="8" t="e">
        <f t="shared" si="3"/>
        <v>#DIV/0!</v>
      </c>
      <c r="H9" s="8">
        <f t="shared" si="3"/>
        <v>0.005154639175257732</v>
      </c>
      <c r="I9" s="8">
        <f t="shared" si="3"/>
        <v>0.0823045267489712</v>
      </c>
      <c r="J9" s="8">
        <f t="shared" si="3"/>
        <v>0.1036468330134357</v>
      </c>
      <c r="K9" s="8">
        <f t="shared" si="3"/>
        <v>0.22592592592592592</v>
      </c>
      <c r="L9" s="8">
        <f t="shared" si="3"/>
        <v>0.046875</v>
      </c>
      <c r="M9" s="8">
        <f t="shared" si="3"/>
        <v>0.2171758876961189</v>
      </c>
      <c r="N9" s="8">
        <f t="shared" si="3"/>
        <v>0.6347962382445141</v>
      </c>
      <c r="O9" s="8">
        <f t="shared" si="3"/>
        <v>0.012725344644750796</v>
      </c>
      <c r="P9" s="8">
        <f t="shared" si="3"/>
        <v>0.2848</v>
      </c>
      <c r="Q9" s="8">
        <f t="shared" si="3"/>
        <v>0.0018587360594795538</v>
      </c>
      <c r="R9" s="8">
        <f t="shared" si="3"/>
        <v>0</v>
      </c>
      <c r="S9" s="8">
        <f t="shared" si="3"/>
        <v>0.1197110423116615</v>
      </c>
      <c r="T9" s="8">
        <f t="shared" si="3"/>
        <v>0.11246943765281174</v>
      </c>
      <c r="U9" s="8">
        <f t="shared" si="3"/>
        <v>0.015525114155251141</v>
      </c>
      <c r="V9" s="8">
        <f t="shared" si="3"/>
        <v>0.026422764227642278</v>
      </c>
      <c r="W9" s="8">
        <f t="shared" si="3"/>
        <v>0</v>
      </c>
      <c r="X9" s="8">
        <f t="shared" si="3"/>
        <v>0.024691358024691357</v>
      </c>
      <c r="Y9" s="8" t="e">
        <f t="shared" si="3"/>
        <v>#DIV/0!</v>
      </c>
      <c r="Z9" s="8">
        <f t="shared" si="3"/>
        <v>0.023809523809523808</v>
      </c>
      <c r="AA9" s="8">
        <f t="shared" si="3"/>
        <v>0.04005524861878453</v>
      </c>
      <c r="AB9" s="8">
        <f t="shared" si="3"/>
        <v>0.05412371134020619</v>
      </c>
      <c r="AC9" s="8">
        <f t="shared" si="3"/>
        <v>0.14819277108433734</v>
      </c>
      <c r="AD9" s="8">
        <f t="shared" si="3"/>
        <v>0.11239193083573487</v>
      </c>
      <c r="AE9" s="8">
        <f t="shared" si="3"/>
        <v>0</v>
      </c>
      <c r="AF9" s="8">
        <f t="shared" si="3"/>
        <v>0.09347079037800687</v>
      </c>
      <c r="AG9" s="8">
        <f t="shared" si="3"/>
        <v>0.12253829321663019</v>
      </c>
      <c r="AH9" s="8">
        <f t="shared" si="3"/>
        <v>0.11042944785276074</v>
      </c>
      <c r="AI9" s="8">
        <f aca="true" t="shared" si="4" ref="AI9:BN9">SUM(AI8/(AI5+AI8))</f>
        <v>0.06018518518518518</v>
      </c>
      <c r="AJ9" s="8">
        <f t="shared" si="4"/>
        <v>0.036231884057971016</v>
      </c>
      <c r="AK9" s="8" t="e">
        <f t="shared" si="4"/>
        <v>#DIV/0!</v>
      </c>
      <c r="AL9" s="8">
        <f t="shared" si="4"/>
        <v>0.012235817575083427</v>
      </c>
      <c r="AM9" s="8">
        <f t="shared" si="4"/>
        <v>0.006745362563237774</v>
      </c>
      <c r="AN9" s="8" t="e">
        <f t="shared" si="4"/>
        <v>#DIV/0!</v>
      </c>
      <c r="AO9" s="8">
        <f t="shared" si="4"/>
        <v>0.09375</v>
      </c>
      <c r="AP9" s="8">
        <f t="shared" si="4"/>
        <v>0.07399103139013453</v>
      </c>
      <c r="AQ9" s="8">
        <f t="shared" si="4"/>
        <v>0.12580645161290321</v>
      </c>
      <c r="AR9" s="8">
        <f t="shared" si="4"/>
        <v>0.04916512059369202</v>
      </c>
      <c r="AS9" s="8">
        <f t="shared" si="4"/>
        <v>0.15813953488372093</v>
      </c>
      <c r="AT9" s="8">
        <f t="shared" si="4"/>
        <v>0.05614567526555387</v>
      </c>
      <c r="AU9" s="8">
        <f t="shared" si="4"/>
        <v>0.03672787979966611</v>
      </c>
      <c r="AV9" s="8">
        <f t="shared" si="4"/>
        <v>0.45906735751295336</v>
      </c>
      <c r="AW9" s="8" t="e">
        <f t="shared" si="4"/>
        <v>#DIV/0!</v>
      </c>
      <c r="AX9" s="8">
        <f t="shared" si="4"/>
        <v>0.015734265734265736</v>
      </c>
      <c r="AY9" s="8">
        <f t="shared" si="4"/>
        <v>0.11904761904761904</v>
      </c>
      <c r="AZ9" s="8" t="e">
        <f t="shared" si="4"/>
        <v>#DIV/0!</v>
      </c>
      <c r="BA9" s="8">
        <f t="shared" si="4"/>
        <v>0.034129692832764506</v>
      </c>
      <c r="BB9" s="8">
        <f t="shared" si="4"/>
        <v>0.0323943661971831</v>
      </c>
      <c r="BC9" s="8">
        <f t="shared" si="4"/>
        <v>0</v>
      </c>
      <c r="BD9" s="8">
        <f t="shared" si="4"/>
        <v>0</v>
      </c>
      <c r="BE9" s="8">
        <f t="shared" si="4"/>
        <v>0.03007518796992481</v>
      </c>
      <c r="BF9" s="8">
        <f t="shared" si="4"/>
        <v>0.012121212121212121</v>
      </c>
      <c r="BG9" s="8">
        <f t="shared" si="4"/>
        <v>0.05876180482686254</v>
      </c>
      <c r="BH9" s="8">
        <f t="shared" si="4"/>
        <v>0.05</v>
      </c>
      <c r="BI9" s="8">
        <f t="shared" si="4"/>
        <v>0.059027777777777776</v>
      </c>
      <c r="BJ9" s="8">
        <f t="shared" si="4"/>
        <v>0.07241379310344828</v>
      </c>
      <c r="BK9" s="8">
        <f t="shared" si="4"/>
        <v>0.1769041769041769</v>
      </c>
      <c r="BL9" s="8">
        <f t="shared" si="4"/>
        <v>0.08487084870848709</v>
      </c>
      <c r="BM9" s="8">
        <f t="shared" si="4"/>
        <v>0.10913705583756345</v>
      </c>
      <c r="BN9" s="8" t="e">
        <f t="shared" si="4"/>
        <v>#DIV/0!</v>
      </c>
      <c r="BO9" s="8" t="e">
        <f aca="true" t="shared" si="5" ref="BO9:CT9">SUM(BO8/(BO5+BO8))</f>
        <v>#DIV/0!</v>
      </c>
      <c r="BP9" s="8">
        <f t="shared" si="5"/>
        <v>0.13545816733067728</v>
      </c>
      <c r="BQ9" s="8">
        <f t="shared" si="5"/>
        <v>0.07142857142857142</v>
      </c>
      <c r="BR9" s="8">
        <f t="shared" si="5"/>
        <v>0.025573192239858905</v>
      </c>
      <c r="BS9" s="8">
        <f t="shared" si="5"/>
        <v>0.09812108559498957</v>
      </c>
      <c r="BT9" s="8" t="e">
        <f t="shared" si="5"/>
        <v>#DIV/0!</v>
      </c>
      <c r="BU9" s="8">
        <f t="shared" si="5"/>
        <v>0</v>
      </c>
      <c r="BV9" s="8" t="e">
        <f t="shared" si="5"/>
        <v>#DIV/0!</v>
      </c>
      <c r="BW9" s="8">
        <f t="shared" si="5"/>
        <v>0.013888888888888888</v>
      </c>
      <c r="BX9" s="8">
        <f t="shared" si="5"/>
        <v>0.07190635451505016</v>
      </c>
      <c r="BY9" s="8">
        <f t="shared" si="5"/>
        <v>0.14316702819956617</v>
      </c>
      <c r="BZ9" s="8">
        <f t="shared" si="5"/>
        <v>0.06168831168831169</v>
      </c>
      <c r="CA9" s="8">
        <f t="shared" si="5"/>
        <v>0.10978956999085086</v>
      </c>
      <c r="CB9" s="8">
        <f t="shared" si="5"/>
        <v>0.007042253521126761</v>
      </c>
      <c r="CC9" s="8" t="e">
        <f t="shared" si="5"/>
        <v>#DIV/0!</v>
      </c>
      <c r="CD9" s="8">
        <f t="shared" si="5"/>
        <v>0.12064965197215777</v>
      </c>
      <c r="CE9" s="8">
        <f t="shared" si="5"/>
        <v>0.09329221279876639</v>
      </c>
      <c r="CF9" s="8">
        <f t="shared" si="5"/>
        <v>0.048879837067209775</v>
      </c>
      <c r="CG9" s="8">
        <f t="shared" si="5"/>
        <v>0.024880382775119617</v>
      </c>
      <c r="CH9" s="8">
        <f t="shared" si="5"/>
        <v>0.016227180527383367</v>
      </c>
      <c r="CI9" s="8">
        <f t="shared" si="5"/>
        <v>0.056856187290969896</v>
      </c>
      <c r="CJ9" s="8">
        <f t="shared" si="5"/>
        <v>0.18851251840942562</v>
      </c>
      <c r="CK9" s="8">
        <f t="shared" si="5"/>
        <v>0.04844290657439446</v>
      </c>
      <c r="CL9" s="8">
        <f t="shared" si="5"/>
        <v>0.010582010582010581</v>
      </c>
      <c r="CM9" s="8">
        <f t="shared" si="5"/>
        <v>0.021956087824351298</v>
      </c>
      <c r="CN9" s="8">
        <f t="shared" si="5"/>
        <v>0.18518518518518517</v>
      </c>
      <c r="CO9" s="8">
        <f t="shared" si="5"/>
        <v>0.0014749262536873156</v>
      </c>
      <c r="CP9" s="8">
        <f t="shared" si="5"/>
        <v>0.047979797979797977</v>
      </c>
      <c r="CQ9" s="8">
        <f t="shared" si="5"/>
        <v>0.05635148042024833</v>
      </c>
      <c r="CR9" s="8">
        <f t="shared" si="5"/>
        <v>0</v>
      </c>
      <c r="CS9" s="8">
        <f t="shared" si="5"/>
        <v>0.17266187050359713</v>
      </c>
      <c r="CT9" s="8">
        <f t="shared" si="5"/>
        <v>0.03296703296703297</v>
      </c>
      <c r="CU9" s="8">
        <f>SUM(CU8/(CU5+CU8))</f>
        <v>0.016467065868263474</v>
      </c>
      <c r="CV9" s="8">
        <f>SUM(CV8/(CV5+CV8))</f>
        <v>0.02037617554858934</v>
      </c>
      <c r="CW9" s="8">
        <f>SUM(CW8/(CW5+CW8))</f>
        <v>0.07796610169491526</v>
      </c>
      <c r="CX9" s="8">
        <f>SUM(CX8/(CX5+CX8))</f>
        <v>0.047619047619047616</v>
      </c>
      <c r="CY9" s="8">
        <f>SUM(CY8/(CY5+CY8))</f>
        <v>0.059800664451827246</v>
      </c>
    </row>
    <row r="10" spans="1:103" ht="12.75">
      <c r="A10" s="4">
        <f>COUNT(D10:CY10)</f>
        <v>77</v>
      </c>
      <c r="B10" t="s">
        <v>110</v>
      </c>
      <c r="C10" s="5">
        <f>SUM(D10:CY10)</f>
        <v>21835</v>
      </c>
      <c r="D10">
        <v>3</v>
      </c>
      <c r="E10">
        <v>380</v>
      </c>
      <c r="F10">
        <v>114</v>
      </c>
      <c r="H10">
        <v>328</v>
      </c>
      <c r="J10">
        <v>330</v>
      </c>
      <c r="K10">
        <v>149</v>
      </c>
      <c r="M10">
        <v>1116</v>
      </c>
      <c r="N10">
        <v>494</v>
      </c>
      <c r="O10">
        <v>218</v>
      </c>
      <c r="P10">
        <v>20</v>
      </c>
      <c r="Q10">
        <v>462</v>
      </c>
      <c r="R10">
        <v>16</v>
      </c>
      <c r="S10">
        <v>500</v>
      </c>
      <c r="T10">
        <v>243</v>
      </c>
      <c r="U10">
        <v>818</v>
      </c>
      <c r="V10">
        <v>324</v>
      </c>
      <c r="W10">
        <v>527</v>
      </c>
      <c r="X10">
        <v>53</v>
      </c>
      <c r="Z10">
        <v>67</v>
      </c>
      <c r="AA10">
        <v>609</v>
      </c>
      <c r="AC10">
        <v>494</v>
      </c>
      <c r="AD10">
        <v>244</v>
      </c>
      <c r="AE10">
        <v>536</v>
      </c>
      <c r="AF10">
        <v>1</v>
      </c>
      <c r="AG10">
        <v>368</v>
      </c>
      <c r="AH10">
        <v>607</v>
      </c>
      <c r="AI10">
        <v>10</v>
      </c>
      <c r="AJ10">
        <v>320</v>
      </c>
      <c r="AL10">
        <v>615</v>
      </c>
      <c r="AM10">
        <v>571</v>
      </c>
      <c r="AO10">
        <v>103</v>
      </c>
      <c r="AP10">
        <v>349</v>
      </c>
      <c r="AQ10">
        <v>217</v>
      </c>
      <c r="AR10">
        <v>569</v>
      </c>
      <c r="AT10">
        <v>148</v>
      </c>
      <c r="AU10">
        <v>56</v>
      </c>
      <c r="AV10">
        <v>313</v>
      </c>
      <c r="AX10">
        <v>580</v>
      </c>
      <c r="BA10">
        <v>1</v>
      </c>
      <c r="BB10">
        <v>234</v>
      </c>
      <c r="BD10">
        <v>128</v>
      </c>
      <c r="BE10">
        <v>10</v>
      </c>
      <c r="BF10">
        <v>1</v>
      </c>
      <c r="BH10">
        <v>269</v>
      </c>
      <c r="BI10">
        <v>100</v>
      </c>
      <c r="BK10">
        <v>25</v>
      </c>
      <c r="BL10">
        <v>23</v>
      </c>
      <c r="BM10">
        <v>1</v>
      </c>
      <c r="BP10">
        <v>164</v>
      </c>
      <c r="BQ10">
        <v>144</v>
      </c>
      <c r="BS10">
        <v>326</v>
      </c>
      <c r="BU10">
        <v>7</v>
      </c>
      <c r="BW10">
        <v>25</v>
      </c>
      <c r="BX10">
        <v>309</v>
      </c>
      <c r="BY10">
        <v>181</v>
      </c>
      <c r="CA10">
        <v>13</v>
      </c>
      <c r="CB10">
        <v>368</v>
      </c>
      <c r="CD10">
        <v>20</v>
      </c>
      <c r="CE10">
        <v>590</v>
      </c>
      <c r="CF10">
        <v>137</v>
      </c>
      <c r="CG10">
        <v>941</v>
      </c>
      <c r="CI10">
        <v>156</v>
      </c>
      <c r="CJ10">
        <v>433</v>
      </c>
      <c r="CK10">
        <v>408</v>
      </c>
      <c r="CL10">
        <v>125</v>
      </c>
      <c r="CM10">
        <v>10</v>
      </c>
      <c r="CN10">
        <v>16</v>
      </c>
      <c r="CO10">
        <v>1103</v>
      </c>
      <c r="CP10">
        <v>286</v>
      </c>
      <c r="CQ10">
        <v>730</v>
      </c>
      <c r="CR10">
        <v>229</v>
      </c>
      <c r="CS10">
        <v>56</v>
      </c>
      <c r="CT10">
        <v>367</v>
      </c>
      <c r="CV10">
        <v>497</v>
      </c>
      <c r="CW10">
        <v>2</v>
      </c>
      <c r="CX10">
        <v>335</v>
      </c>
      <c r="CY10">
        <v>193</v>
      </c>
    </row>
    <row r="11" spans="1:102" ht="12.75">
      <c r="A11" s="4">
        <f>COUNT(D11:CY11)</f>
        <v>81</v>
      </c>
      <c r="B11" t="s">
        <v>111</v>
      </c>
      <c r="C11" s="5">
        <f>SUM(D11:CY11)</f>
        <v>7505</v>
      </c>
      <c r="D11">
        <v>35</v>
      </c>
      <c r="E11">
        <v>142</v>
      </c>
      <c r="F11">
        <v>28</v>
      </c>
      <c r="H11">
        <v>56</v>
      </c>
      <c r="J11">
        <v>220</v>
      </c>
      <c r="K11">
        <v>82</v>
      </c>
      <c r="L11">
        <v>51</v>
      </c>
      <c r="M11">
        <v>330</v>
      </c>
      <c r="N11">
        <v>83</v>
      </c>
      <c r="O11">
        <v>79</v>
      </c>
      <c r="P11">
        <v>22</v>
      </c>
      <c r="Q11">
        <v>120</v>
      </c>
      <c r="R11">
        <v>8</v>
      </c>
      <c r="S11">
        <v>175</v>
      </c>
      <c r="T11">
        <v>48</v>
      </c>
      <c r="U11">
        <v>371</v>
      </c>
      <c r="V11">
        <v>64</v>
      </c>
      <c r="X11">
        <v>31</v>
      </c>
      <c r="Z11">
        <v>17</v>
      </c>
      <c r="AA11">
        <v>61</v>
      </c>
      <c r="AB11">
        <v>10</v>
      </c>
      <c r="AC11">
        <v>251</v>
      </c>
      <c r="AD11">
        <v>47</v>
      </c>
      <c r="AE11">
        <v>203</v>
      </c>
      <c r="AF11">
        <v>14</v>
      </c>
      <c r="AG11">
        <v>87</v>
      </c>
      <c r="AH11">
        <v>97</v>
      </c>
      <c r="AI11">
        <v>17</v>
      </c>
      <c r="AJ11">
        <v>64</v>
      </c>
      <c r="AL11">
        <v>64</v>
      </c>
      <c r="AM11">
        <v>364</v>
      </c>
      <c r="AO11">
        <v>13</v>
      </c>
      <c r="AP11">
        <v>32</v>
      </c>
      <c r="AQ11">
        <v>49</v>
      </c>
      <c r="AR11">
        <v>155</v>
      </c>
      <c r="AT11">
        <v>10</v>
      </c>
      <c r="AU11">
        <v>57</v>
      </c>
      <c r="AV11">
        <v>978</v>
      </c>
      <c r="AX11">
        <v>77</v>
      </c>
      <c r="AY11">
        <v>1</v>
      </c>
      <c r="BA11">
        <v>2</v>
      </c>
      <c r="BB11">
        <v>170</v>
      </c>
      <c r="BC11">
        <v>86</v>
      </c>
      <c r="BD11">
        <v>72</v>
      </c>
      <c r="BE11">
        <v>5</v>
      </c>
      <c r="BF11">
        <v>89</v>
      </c>
      <c r="BG11">
        <v>73</v>
      </c>
      <c r="BH11">
        <v>1</v>
      </c>
      <c r="BI11">
        <v>14</v>
      </c>
      <c r="BJ11">
        <v>8</v>
      </c>
      <c r="BK11">
        <v>15</v>
      </c>
      <c r="BL11">
        <v>14</v>
      </c>
      <c r="BM11">
        <v>21</v>
      </c>
      <c r="BP11">
        <v>285</v>
      </c>
      <c r="BQ11">
        <v>57</v>
      </c>
      <c r="BR11">
        <v>4</v>
      </c>
      <c r="BS11">
        <v>80</v>
      </c>
      <c r="BU11">
        <v>37</v>
      </c>
      <c r="BW11">
        <v>27</v>
      </c>
      <c r="BX11">
        <v>50</v>
      </c>
      <c r="BY11">
        <v>111</v>
      </c>
      <c r="CA11">
        <v>20</v>
      </c>
      <c r="CB11">
        <v>140</v>
      </c>
      <c r="CD11">
        <v>8</v>
      </c>
      <c r="CE11">
        <v>181</v>
      </c>
      <c r="CF11">
        <v>36</v>
      </c>
      <c r="CG11">
        <v>125</v>
      </c>
      <c r="CI11">
        <v>18</v>
      </c>
      <c r="CJ11">
        <v>164</v>
      </c>
      <c r="CK11">
        <v>192</v>
      </c>
      <c r="CL11">
        <v>11</v>
      </c>
      <c r="CM11">
        <v>3</v>
      </c>
      <c r="CN11">
        <v>20</v>
      </c>
      <c r="CO11">
        <v>113</v>
      </c>
      <c r="CP11">
        <v>22</v>
      </c>
      <c r="CQ11">
        <v>165</v>
      </c>
      <c r="CR11">
        <v>16</v>
      </c>
      <c r="CS11">
        <v>56</v>
      </c>
      <c r="CT11">
        <v>141</v>
      </c>
      <c r="CV11">
        <v>92</v>
      </c>
      <c r="CX11">
        <v>148</v>
      </c>
    </row>
    <row r="12" spans="1:102" ht="12.75">
      <c r="A12" s="4">
        <f>COUNT(D12:CY12)</f>
        <v>70</v>
      </c>
      <c r="B12" t="s">
        <v>112</v>
      </c>
      <c r="C12" s="5">
        <f>SUM(D12:CY12)</f>
        <v>22731</v>
      </c>
      <c r="D12">
        <v>670</v>
      </c>
      <c r="E12">
        <v>419</v>
      </c>
      <c r="F12">
        <v>9</v>
      </c>
      <c r="I12">
        <v>200</v>
      </c>
      <c r="J12">
        <v>0</v>
      </c>
      <c r="K12">
        <v>185</v>
      </c>
      <c r="L12">
        <v>523</v>
      </c>
      <c r="M12">
        <v>135</v>
      </c>
      <c r="N12">
        <v>16</v>
      </c>
      <c r="O12">
        <v>613</v>
      </c>
      <c r="P12">
        <v>417</v>
      </c>
      <c r="R12">
        <v>26</v>
      </c>
      <c r="S12">
        <v>329</v>
      </c>
      <c r="U12">
        <v>28</v>
      </c>
      <c r="V12">
        <v>13</v>
      </c>
      <c r="X12">
        <v>9</v>
      </c>
      <c r="Z12">
        <v>17</v>
      </c>
      <c r="AB12">
        <v>423</v>
      </c>
      <c r="AC12">
        <v>655</v>
      </c>
      <c r="AE12">
        <v>434</v>
      </c>
      <c r="AF12">
        <v>1291</v>
      </c>
      <c r="AI12">
        <v>169</v>
      </c>
      <c r="AJ12">
        <v>0</v>
      </c>
      <c r="AL12">
        <v>3</v>
      </c>
      <c r="AM12">
        <v>144</v>
      </c>
      <c r="AO12">
        <v>54</v>
      </c>
      <c r="AQ12">
        <v>47</v>
      </c>
      <c r="AR12">
        <v>194</v>
      </c>
      <c r="AS12">
        <v>324</v>
      </c>
      <c r="AT12">
        <v>1206</v>
      </c>
      <c r="AU12">
        <v>362</v>
      </c>
      <c r="AV12">
        <v>26</v>
      </c>
      <c r="AY12">
        <v>102</v>
      </c>
      <c r="BA12">
        <v>461</v>
      </c>
      <c r="BB12">
        <v>1024</v>
      </c>
      <c r="BC12">
        <v>30</v>
      </c>
      <c r="BD12">
        <v>68</v>
      </c>
      <c r="BE12">
        <v>571</v>
      </c>
      <c r="BF12">
        <v>752</v>
      </c>
      <c r="BG12">
        <v>460</v>
      </c>
      <c r="BI12">
        <v>127</v>
      </c>
      <c r="BJ12">
        <v>670</v>
      </c>
      <c r="BK12">
        <v>341</v>
      </c>
      <c r="BL12">
        <v>215</v>
      </c>
      <c r="BM12">
        <v>172</v>
      </c>
      <c r="BP12">
        <v>18</v>
      </c>
      <c r="BQ12">
        <v>3</v>
      </c>
      <c r="BR12">
        <v>835</v>
      </c>
      <c r="BS12">
        <v>134</v>
      </c>
      <c r="BU12">
        <v>45</v>
      </c>
      <c r="BW12">
        <v>51</v>
      </c>
      <c r="BY12">
        <v>617</v>
      </c>
      <c r="BZ12">
        <v>263</v>
      </c>
      <c r="CA12">
        <v>1030</v>
      </c>
      <c r="CB12">
        <v>1</v>
      </c>
      <c r="CD12">
        <v>637</v>
      </c>
      <c r="CE12">
        <v>451</v>
      </c>
      <c r="CF12">
        <v>857</v>
      </c>
      <c r="CH12">
        <v>392</v>
      </c>
      <c r="CI12">
        <v>116</v>
      </c>
      <c r="CJ12">
        <v>4</v>
      </c>
      <c r="CL12">
        <v>165</v>
      </c>
      <c r="CM12">
        <v>324</v>
      </c>
      <c r="CO12">
        <v>151</v>
      </c>
      <c r="CQ12">
        <v>910</v>
      </c>
      <c r="CR12">
        <v>5</v>
      </c>
      <c r="CT12">
        <v>13</v>
      </c>
      <c r="CU12">
        <v>1133</v>
      </c>
      <c r="CW12">
        <v>281</v>
      </c>
      <c r="CX12">
        <v>361</v>
      </c>
    </row>
    <row r="13" spans="2:103" ht="12.75">
      <c r="B13" s="6" t="s">
        <v>113</v>
      </c>
      <c r="C13" s="9">
        <f aca="true" t="shared" si="6" ref="C13:AH13">SUM(C10:C12)</f>
        <v>52071</v>
      </c>
      <c r="D13" s="9">
        <f t="shared" si="6"/>
        <v>708</v>
      </c>
      <c r="E13" s="9">
        <f t="shared" si="6"/>
        <v>941</v>
      </c>
      <c r="F13" s="9">
        <f t="shared" si="6"/>
        <v>151</v>
      </c>
      <c r="G13" s="9">
        <f t="shared" si="6"/>
        <v>0</v>
      </c>
      <c r="H13" s="9">
        <f t="shared" si="6"/>
        <v>384</v>
      </c>
      <c r="I13" s="9">
        <f t="shared" si="6"/>
        <v>200</v>
      </c>
      <c r="J13" s="9">
        <f t="shared" si="6"/>
        <v>550</v>
      </c>
      <c r="K13" s="9">
        <f t="shared" si="6"/>
        <v>416</v>
      </c>
      <c r="L13" s="9">
        <f t="shared" si="6"/>
        <v>574</v>
      </c>
      <c r="M13" s="9">
        <f t="shared" si="6"/>
        <v>1581</v>
      </c>
      <c r="N13" s="9">
        <f t="shared" si="6"/>
        <v>593</v>
      </c>
      <c r="O13" s="9">
        <f t="shared" si="6"/>
        <v>910</v>
      </c>
      <c r="P13" s="9">
        <f t="shared" si="6"/>
        <v>459</v>
      </c>
      <c r="Q13" s="9">
        <f t="shared" si="6"/>
        <v>582</v>
      </c>
      <c r="R13" s="9">
        <f t="shared" si="6"/>
        <v>50</v>
      </c>
      <c r="S13" s="9">
        <f t="shared" si="6"/>
        <v>1004</v>
      </c>
      <c r="T13" s="9">
        <f t="shared" si="6"/>
        <v>291</v>
      </c>
      <c r="U13" s="9">
        <f t="shared" si="6"/>
        <v>1217</v>
      </c>
      <c r="V13" s="9">
        <f t="shared" si="6"/>
        <v>401</v>
      </c>
      <c r="W13" s="9">
        <f t="shared" si="6"/>
        <v>527</v>
      </c>
      <c r="X13" s="9">
        <f t="shared" si="6"/>
        <v>93</v>
      </c>
      <c r="Y13" s="9">
        <f t="shared" si="6"/>
        <v>0</v>
      </c>
      <c r="Z13" s="9">
        <f t="shared" si="6"/>
        <v>101</v>
      </c>
      <c r="AA13" s="9">
        <f t="shared" si="6"/>
        <v>670</v>
      </c>
      <c r="AB13" s="9">
        <f t="shared" si="6"/>
        <v>433</v>
      </c>
      <c r="AC13" s="9">
        <f t="shared" si="6"/>
        <v>1400</v>
      </c>
      <c r="AD13" s="9">
        <f t="shared" si="6"/>
        <v>291</v>
      </c>
      <c r="AE13" s="9">
        <f t="shared" si="6"/>
        <v>1173</v>
      </c>
      <c r="AF13" s="9">
        <f t="shared" si="6"/>
        <v>1306</v>
      </c>
      <c r="AG13" s="9">
        <f t="shared" si="6"/>
        <v>455</v>
      </c>
      <c r="AH13" s="9">
        <f t="shared" si="6"/>
        <v>704</v>
      </c>
      <c r="AI13" s="9">
        <f aca="true" t="shared" si="7" ref="AI13:BN13">SUM(AI10:AI12)</f>
        <v>196</v>
      </c>
      <c r="AJ13" s="9">
        <f t="shared" si="7"/>
        <v>384</v>
      </c>
      <c r="AK13" s="9">
        <f t="shared" si="7"/>
        <v>0</v>
      </c>
      <c r="AL13" s="9">
        <f t="shared" si="7"/>
        <v>682</v>
      </c>
      <c r="AM13" s="9">
        <f t="shared" si="7"/>
        <v>1079</v>
      </c>
      <c r="AN13" s="9">
        <f t="shared" si="7"/>
        <v>0</v>
      </c>
      <c r="AO13" s="9">
        <f t="shared" si="7"/>
        <v>170</v>
      </c>
      <c r="AP13" s="9">
        <f t="shared" si="7"/>
        <v>381</v>
      </c>
      <c r="AQ13" s="9">
        <f t="shared" si="7"/>
        <v>313</v>
      </c>
      <c r="AR13" s="9">
        <f t="shared" si="7"/>
        <v>918</v>
      </c>
      <c r="AS13" s="9">
        <f t="shared" si="7"/>
        <v>324</v>
      </c>
      <c r="AT13" s="9">
        <f t="shared" si="7"/>
        <v>1364</v>
      </c>
      <c r="AU13" s="9">
        <f t="shared" si="7"/>
        <v>475</v>
      </c>
      <c r="AV13" s="9">
        <f t="shared" si="7"/>
        <v>1317</v>
      </c>
      <c r="AW13" s="9">
        <f t="shared" si="7"/>
        <v>0</v>
      </c>
      <c r="AX13" s="9">
        <f t="shared" si="7"/>
        <v>657</v>
      </c>
      <c r="AY13" s="9">
        <f t="shared" si="7"/>
        <v>103</v>
      </c>
      <c r="AZ13" s="9">
        <f t="shared" si="7"/>
        <v>0</v>
      </c>
      <c r="BA13" s="9">
        <f t="shared" si="7"/>
        <v>464</v>
      </c>
      <c r="BB13" s="9">
        <f t="shared" si="7"/>
        <v>1428</v>
      </c>
      <c r="BC13" s="9">
        <f t="shared" si="7"/>
        <v>116</v>
      </c>
      <c r="BD13" s="9">
        <f t="shared" si="7"/>
        <v>268</v>
      </c>
      <c r="BE13" s="9">
        <f t="shared" si="7"/>
        <v>586</v>
      </c>
      <c r="BF13" s="9">
        <f t="shared" si="7"/>
        <v>842</v>
      </c>
      <c r="BG13" s="9">
        <f t="shared" si="7"/>
        <v>533</v>
      </c>
      <c r="BH13" s="9">
        <f t="shared" si="7"/>
        <v>270</v>
      </c>
      <c r="BI13" s="9">
        <f t="shared" si="7"/>
        <v>241</v>
      </c>
      <c r="BJ13" s="9">
        <f t="shared" si="7"/>
        <v>678</v>
      </c>
      <c r="BK13" s="9">
        <f t="shared" si="7"/>
        <v>381</v>
      </c>
      <c r="BL13" s="9">
        <f t="shared" si="7"/>
        <v>252</v>
      </c>
      <c r="BM13" s="9">
        <f t="shared" si="7"/>
        <v>194</v>
      </c>
      <c r="BN13" s="9">
        <f t="shared" si="7"/>
        <v>0</v>
      </c>
      <c r="BO13" s="9">
        <f aca="true" t="shared" si="8" ref="BO13:CT13">SUM(BO10:BO12)</f>
        <v>0</v>
      </c>
      <c r="BP13" s="9">
        <f t="shared" si="8"/>
        <v>467</v>
      </c>
      <c r="BQ13" s="9">
        <f t="shared" si="8"/>
        <v>204</v>
      </c>
      <c r="BR13" s="9">
        <f t="shared" si="8"/>
        <v>839</v>
      </c>
      <c r="BS13" s="9">
        <f t="shared" si="8"/>
        <v>540</v>
      </c>
      <c r="BT13" s="9">
        <f t="shared" si="8"/>
        <v>0</v>
      </c>
      <c r="BU13" s="9">
        <f t="shared" si="8"/>
        <v>89</v>
      </c>
      <c r="BV13" s="9">
        <f t="shared" si="8"/>
        <v>0</v>
      </c>
      <c r="BW13" s="9">
        <f t="shared" si="8"/>
        <v>103</v>
      </c>
      <c r="BX13" s="9">
        <f t="shared" si="8"/>
        <v>359</v>
      </c>
      <c r="BY13" s="9">
        <f t="shared" si="8"/>
        <v>909</v>
      </c>
      <c r="BZ13" s="9">
        <f t="shared" si="8"/>
        <v>263</v>
      </c>
      <c r="CA13" s="9">
        <f t="shared" si="8"/>
        <v>1063</v>
      </c>
      <c r="CB13" s="9">
        <f t="shared" si="8"/>
        <v>509</v>
      </c>
      <c r="CC13" s="9">
        <f t="shared" si="8"/>
        <v>0</v>
      </c>
      <c r="CD13" s="9">
        <f t="shared" si="8"/>
        <v>665</v>
      </c>
      <c r="CE13" s="9">
        <f t="shared" si="8"/>
        <v>1222</v>
      </c>
      <c r="CF13" s="9">
        <f t="shared" si="8"/>
        <v>1030</v>
      </c>
      <c r="CG13" s="9">
        <f t="shared" si="8"/>
        <v>1066</v>
      </c>
      <c r="CH13" s="9">
        <f t="shared" si="8"/>
        <v>392</v>
      </c>
      <c r="CI13" s="9">
        <f t="shared" si="8"/>
        <v>290</v>
      </c>
      <c r="CJ13" s="9">
        <f t="shared" si="8"/>
        <v>601</v>
      </c>
      <c r="CK13" s="9">
        <f t="shared" si="8"/>
        <v>600</v>
      </c>
      <c r="CL13" s="9">
        <f t="shared" si="8"/>
        <v>301</v>
      </c>
      <c r="CM13" s="9">
        <f t="shared" si="8"/>
        <v>337</v>
      </c>
      <c r="CN13" s="9">
        <f t="shared" si="8"/>
        <v>36</v>
      </c>
      <c r="CO13" s="9">
        <f t="shared" si="8"/>
        <v>1367</v>
      </c>
      <c r="CP13" s="9">
        <f t="shared" si="8"/>
        <v>308</v>
      </c>
      <c r="CQ13" s="9">
        <f t="shared" si="8"/>
        <v>1805</v>
      </c>
      <c r="CR13" s="9">
        <f t="shared" si="8"/>
        <v>250</v>
      </c>
      <c r="CS13" s="9">
        <f t="shared" si="8"/>
        <v>112</v>
      </c>
      <c r="CT13" s="9">
        <f t="shared" si="8"/>
        <v>521</v>
      </c>
      <c r="CU13" s="9">
        <f>SUM(CU10:CU12)</f>
        <v>1133</v>
      </c>
      <c r="CV13" s="9">
        <f>SUM(CV10:CV12)</f>
        <v>589</v>
      </c>
      <c r="CW13" s="9">
        <f>SUM(CW10:CW12)</f>
        <v>283</v>
      </c>
      <c r="CX13" s="9">
        <f>SUM(CX10:CX12)</f>
        <v>844</v>
      </c>
      <c r="CY13" s="9">
        <f>SUM(CY10:CY12)</f>
        <v>193</v>
      </c>
    </row>
    <row r="14" spans="1:103" ht="12.75">
      <c r="A14" s="4">
        <f aca="true" t="shared" si="9" ref="A14:A21">COUNT(D14:CY14)</f>
        <v>50</v>
      </c>
      <c r="B14" t="s">
        <v>114</v>
      </c>
      <c r="C14" s="5">
        <f aca="true" t="shared" si="10" ref="C14:C21">SUM(D14:CY14)</f>
        <v>13901</v>
      </c>
      <c r="E14">
        <v>124</v>
      </c>
      <c r="F14">
        <v>44</v>
      </c>
      <c r="I14">
        <v>11</v>
      </c>
      <c r="K14">
        <v>86</v>
      </c>
      <c r="L14">
        <v>342</v>
      </c>
      <c r="M14">
        <v>154</v>
      </c>
      <c r="N14">
        <v>52</v>
      </c>
      <c r="Q14">
        <v>68</v>
      </c>
      <c r="R14">
        <v>45</v>
      </c>
      <c r="S14">
        <v>170</v>
      </c>
      <c r="V14">
        <v>3</v>
      </c>
      <c r="X14">
        <v>66</v>
      </c>
      <c r="AA14">
        <v>2</v>
      </c>
      <c r="AD14">
        <v>313</v>
      </c>
      <c r="AE14">
        <v>129</v>
      </c>
      <c r="AI14">
        <v>60</v>
      </c>
      <c r="AM14">
        <v>92</v>
      </c>
      <c r="AO14">
        <v>134</v>
      </c>
      <c r="AR14">
        <v>92</v>
      </c>
      <c r="AV14">
        <v>8720</v>
      </c>
      <c r="AY14">
        <v>2</v>
      </c>
      <c r="BA14">
        <v>11</v>
      </c>
      <c r="BB14">
        <v>394</v>
      </c>
      <c r="BC14">
        <v>181</v>
      </c>
      <c r="BD14">
        <v>4</v>
      </c>
      <c r="BE14">
        <v>4</v>
      </c>
      <c r="BF14">
        <v>154</v>
      </c>
      <c r="BJ14">
        <v>675</v>
      </c>
      <c r="BK14">
        <v>3</v>
      </c>
      <c r="BM14">
        <v>8</v>
      </c>
      <c r="BP14">
        <v>26</v>
      </c>
      <c r="BQ14">
        <v>3</v>
      </c>
      <c r="BR14">
        <v>53</v>
      </c>
      <c r="BS14">
        <v>148</v>
      </c>
      <c r="BU14">
        <v>411</v>
      </c>
      <c r="BW14">
        <v>89</v>
      </c>
      <c r="BX14">
        <v>213</v>
      </c>
      <c r="BY14">
        <v>339</v>
      </c>
      <c r="CB14">
        <v>1</v>
      </c>
      <c r="CD14">
        <v>6</v>
      </c>
      <c r="CE14">
        <v>26</v>
      </c>
      <c r="CG14">
        <v>1</v>
      </c>
      <c r="CJ14">
        <v>65</v>
      </c>
      <c r="CN14">
        <v>21</v>
      </c>
      <c r="CO14">
        <v>1</v>
      </c>
      <c r="CQ14">
        <v>161</v>
      </c>
      <c r="CU14">
        <v>20</v>
      </c>
      <c r="CV14">
        <v>7</v>
      </c>
      <c r="CW14">
        <v>8</v>
      </c>
      <c r="CY14">
        <v>159</v>
      </c>
    </row>
    <row r="15" spans="1:103" ht="12.75">
      <c r="A15" s="4">
        <f t="shared" si="9"/>
        <v>87</v>
      </c>
      <c r="B15" t="s">
        <v>115</v>
      </c>
      <c r="C15" s="5">
        <f t="shared" si="10"/>
        <v>275627</v>
      </c>
      <c r="D15">
        <v>7955</v>
      </c>
      <c r="E15">
        <v>12</v>
      </c>
      <c r="F15">
        <v>199</v>
      </c>
      <c r="H15">
        <v>348</v>
      </c>
      <c r="I15">
        <v>3146</v>
      </c>
      <c r="J15">
        <v>2740</v>
      </c>
      <c r="K15">
        <v>605</v>
      </c>
      <c r="L15">
        <v>2403</v>
      </c>
      <c r="M15">
        <v>12171</v>
      </c>
      <c r="N15">
        <v>830</v>
      </c>
      <c r="O15">
        <v>4154</v>
      </c>
      <c r="P15">
        <v>4901</v>
      </c>
      <c r="Q15">
        <v>568</v>
      </c>
      <c r="R15">
        <v>674</v>
      </c>
      <c r="S15">
        <v>3654</v>
      </c>
      <c r="T15">
        <v>1560</v>
      </c>
      <c r="U15">
        <v>8772</v>
      </c>
      <c r="V15">
        <v>6735</v>
      </c>
      <c r="W15">
        <v>2576</v>
      </c>
      <c r="X15">
        <v>636</v>
      </c>
      <c r="Z15">
        <v>603</v>
      </c>
      <c r="AA15">
        <v>480</v>
      </c>
      <c r="AB15">
        <v>437</v>
      </c>
      <c r="AC15">
        <v>8810</v>
      </c>
      <c r="AD15">
        <v>2415</v>
      </c>
      <c r="AE15">
        <v>2</v>
      </c>
      <c r="AF15">
        <v>414</v>
      </c>
      <c r="AG15">
        <v>491</v>
      </c>
      <c r="AH15">
        <v>199</v>
      </c>
      <c r="AI15">
        <v>4076</v>
      </c>
      <c r="AJ15">
        <v>0</v>
      </c>
      <c r="AL15">
        <v>714</v>
      </c>
      <c r="AM15">
        <v>6587</v>
      </c>
      <c r="AO15">
        <v>1694</v>
      </c>
      <c r="AP15">
        <v>984</v>
      </c>
      <c r="AQ15">
        <v>784</v>
      </c>
      <c r="AR15">
        <v>10386</v>
      </c>
      <c r="AT15">
        <v>5692</v>
      </c>
      <c r="AU15">
        <v>988</v>
      </c>
      <c r="AV15">
        <v>54</v>
      </c>
      <c r="AY15">
        <v>1085</v>
      </c>
      <c r="BA15">
        <v>4182</v>
      </c>
      <c r="BB15">
        <v>3287</v>
      </c>
      <c r="BC15">
        <v>33</v>
      </c>
      <c r="BD15">
        <v>1360</v>
      </c>
      <c r="BE15">
        <v>515</v>
      </c>
      <c r="BF15">
        <v>1645</v>
      </c>
      <c r="BG15">
        <v>12724</v>
      </c>
      <c r="BH15">
        <v>927</v>
      </c>
      <c r="BI15">
        <v>2111</v>
      </c>
      <c r="BJ15">
        <v>4305</v>
      </c>
      <c r="BK15">
        <v>10044</v>
      </c>
      <c r="BL15">
        <v>2087</v>
      </c>
      <c r="BM15">
        <v>130</v>
      </c>
      <c r="BP15">
        <v>541</v>
      </c>
      <c r="BQ15">
        <v>1677</v>
      </c>
      <c r="BR15">
        <v>4710</v>
      </c>
      <c r="BS15">
        <v>730</v>
      </c>
      <c r="BU15">
        <v>2899</v>
      </c>
      <c r="BW15">
        <v>864</v>
      </c>
      <c r="BX15">
        <v>1301</v>
      </c>
      <c r="BY15">
        <v>4545</v>
      </c>
      <c r="BZ15">
        <v>1301</v>
      </c>
      <c r="CA15">
        <v>4619</v>
      </c>
      <c r="CB15">
        <v>3067</v>
      </c>
      <c r="CD15">
        <v>6829</v>
      </c>
      <c r="CE15">
        <v>5339</v>
      </c>
      <c r="CF15">
        <v>875</v>
      </c>
      <c r="CG15">
        <v>70</v>
      </c>
      <c r="CH15">
        <v>174</v>
      </c>
      <c r="CI15">
        <v>5748</v>
      </c>
      <c r="CJ15">
        <v>58</v>
      </c>
      <c r="CK15">
        <v>644</v>
      </c>
      <c r="CL15">
        <v>1581</v>
      </c>
      <c r="CM15">
        <v>4064</v>
      </c>
      <c r="CN15">
        <v>218</v>
      </c>
      <c r="CO15">
        <v>17125</v>
      </c>
      <c r="CP15">
        <v>1666</v>
      </c>
      <c r="CQ15">
        <v>30958</v>
      </c>
      <c r="CR15">
        <v>45</v>
      </c>
      <c r="CS15">
        <v>604</v>
      </c>
      <c r="CT15">
        <v>4571</v>
      </c>
      <c r="CU15">
        <v>1203</v>
      </c>
      <c r="CV15">
        <v>4008</v>
      </c>
      <c r="CW15">
        <v>2148</v>
      </c>
      <c r="CX15">
        <v>3098</v>
      </c>
      <c r="CY15">
        <v>3463</v>
      </c>
    </row>
    <row r="16" spans="1:102" ht="12.75">
      <c r="A16" s="4">
        <f t="shared" si="9"/>
        <v>65</v>
      </c>
      <c r="B16" t="s">
        <v>116</v>
      </c>
      <c r="C16" s="5">
        <f t="shared" si="10"/>
        <v>10295</v>
      </c>
      <c r="D16">
        <v>168</v>
      </c>
      <c r="E16">
        <v>4327</v>
      </c>
      <c r="I16">
        <v>1</v>
      </c>
      <c r="J16">
        <v>15</v>
      </c>
      <c r="K16">
        <v>6</v>
      </c>
      <c r="M16">
        <v>107</v>
      </c>
      <c r="N16">
        <v>1</v>
      </c>
      <c r="O16">
        <v>128</v>
      </c>
      <c r="P16">
        <v>17</v>
      </c>
      <c r="Q16">
        <v>22</v>
      </c>
      <c r="S16">
        <v>115</v>
      </c>
      <c r="U16">
        <v>1</v>
      </c>
      <c r="V16">
        <v>21</v>
      </c>
      <c r="Z16">
        <v>14</v>
      </c>
      <c r="AA16">
        <v>7</v>
      </c>
      <c r="AB16">
        <v>75</v>
      </c>
      <c r="AC16">
        <v>170</v>
      </c>
      <c r="AD16">
        <v>3</v>
      </c>
      <c r="AE16">
        <v>13</v>
      </c>
      <c r="AF16">
        <v>157</v>
      </c>
      <c r="AG16">
        <v>4</v>
      </c>
      <c r="AH16">
        <v>3</v>
      </c>
      <c r="AJ16">
        <v>65</v>
      </c>
      <c r="AL16">
        <v>23</v>
      </c>
      <c r="AM16">
        <v>160</v>
      </c>
      <c r="AO16">
        <v>7</v>
      </c>
      <c r="AQ16">
        <v>36</v>
      </c>
      <c r="AR16">
        <v>4</v>
      </c>
      <c r="AT16">
        <v>322</v>
      </c>
      <c r="AV16">
        <v>696</v>
      </c>
      <c r="AX16">
        <v>84</v>
      </c>
      <c r="BA16">
        <v>7</v>
      </c>
      <c r="BB16">
        <v>1251</v>
      </c>
      <c r="BD16">
        <v>6</v>
      </c>
      <c r="BE16">
        <v>131</v>
      </c>
      <c r="BF16">
        <v>49</v>
      </c>
      <c r="BG16">
        <v>7</v>
      </c>
      <c r="BI16">
        <v>9</v>
      </c>
      <c r="BJ16">
        <v>22</v>
      </c>
      <c r="BL16">
        <v>254</v>
      </c>
      <c r="BM16">
        <v>3</v>
      </c>
      <c r="BP16">
        <v>135</v>
      </c>
      <c r="BQ16">
        <v>4</v>
      </c>
      <c r="BR16">
        <v>79</v>
      </c>
      <c r="BS16">
        <v>44</v>
      </c>
      <c r="BU16">
        <v>1</v>
      </c>
      <c r="BW16">
        <v>1</v>
      </c>
      <c r="BX16">
        <v>39</v>
      </c>
      <c r="BY16">
        <v>191</v>
      </c>
      <c r="BZ16">
        <v>50</v>
      </c>
      <c r="CA16">
        <v>197</v>
      </c>
      <c r="CB16">
        <v>43</v>
      </c>
      <c r="CD16">
        <v>173</v>
      </c>
      <c r="CE16">
        <v>292</v>
      </c>
      <c r="CG16">
        <v>40</v>
      </c>
      <c r="CI16">
        <v>19</v>
      </c>
      <c r="CJ16">
        <v>17</v>
      </c>
      <c r="CM16">
        <v>28</v>
      </c>
      <c r="CO16">
        <v>7</v>
      </c>
      <c r="CS16">
        <v>34</v>
      </c>
      <c r="CT16">
        <v>1</v>
      </c>
      <c r="CU16">
        <v>290</v>
      </c>
      <c r="CV16">
        <v>20</v>
      </c>
      <c r="CW16">
        <v>39</v>
      </c>
      <c r="CX16">
        <v>40</v>
      </c>
    </row>
    <row r="17" spans="1:103" ht="12.75">
      <c r="A17" s="4">
        <f t="shared" si="9"/>
        <v>87</v>
      </c>
      <c r="B17" t="s">
        <v>117</v>
      </c>
      <c r="C17" s="5">
        <f t="shared" si="10"/>
        <v>26025</v>
      </c>
      <c r="D17">
        <v>481</v>
      </c>
      <c r="E17">
        <v>47</v>
      </c>
      <c r="F17">
        <v>14</v>
      </c>
      <c r="H17">
        <v>32</v>
      </c>
      <c r="I17">
        <v>56</v>
      </c>
      <c r="J17">
        <v>405</v>
      </c>
      <c r="K17">
        <v>125</v>
      </c>
      <c r="L17">
        <v>305</v>
      </c>
      <c r="M17">
        <v>642</v>
      </c>
      <c r="N17">
        <v>142</v>
      </c>
      <c r="O17">
        <v>586</v>
      </c>
      <c r="P17">
        <v>190</v>
      </c>
      <c r="Q17">
        <v>121</v>
      </c>
      <c r="R17">
        <v>50</v>
      </c>
      <c r="S17">
        <v>189</v>
      </c>
      <c r="T17">
        <v>341</v>
      </c>
      <c r="U17">
        <v>962</v>
      </c>
      <c r="V17">
        <v>412</v>
      </c>
      <c r="W17">
        <v>66</v>
      </c>
      <c r="X17">
        <v>100</v>
      </c>
      <c r="Z17">
        <v>38</v>
      </c>
      <c r="AA17">
        <v>359</v>
      </c>
      <c r="AB17">
        <v>285</v>
      </c>
      <c r="AC17">
        <v>1319</v>
      </c>
      <c r="AE17">
        <v>253</v>
      </c>
      <c r="AF17">
        <v>539</v>
      </c>
      <c r="AG17">
        <v>121</v>
      </c>
      <c r="AH17">
        <v>379</v>
      </c>
      <c r="AI17">
        <v>167</v>
      </c>
      <c r="AJ17">
        <v>234</v>
      </c>
      <c r="AL17">
        <v>229</v>
      </c>
      <c r="AM17">
        <v>1866</v>
      </c>
      <c r="AO17">
        <v>48</v>
      </c>
      <c r="AP17">
        <v>149</v>
      </c>
      <c r="AQ17">
        <v>157</v>
      </c>
      <c r="AR17">
        <v>994</v>
      </c>
      <c r="AS17">
        <v>214</v>
      </c>
      <c r="AT17">
        <v>438</v>
      </c>
      <c r="AU17">
        <v>190</v>
      </c>
      <c r="AV17">
        <v>62</v>
      </c>
      <c r="AX17">
        <v>204</v>
      </c>
      <c r="AY17">
        <v>117</v>
      </c>
      <c r="BA17">
        <v>54</v>
      </c>
      <c r="BB17">
        <v>89</v>
      </c>
      <c r="BC17">
        <v>3</v>
      </c>
      <c r="BD17">
        <v>260</v>
      </c>
      <c r="BE17">
        <v>179</v>
      </c>
      <c r="BF17">
        <v>127</v>
      </c>
      <c r="BG17">
        <v>144</v>
      </c>
      <c r="BI17">
        <v>159</v>
      </c>
      <c r="BJ17">
        <v>484</v>
      </c>
      <c r="BK17">
        <v>952</v>
      </c>
      <c r="BL17">
        <v>25</v>
      </c>
      <c r="BM17">
        <v>76</v>
      </c>
      <c r="BP17">
        <v>159</v>
      </c>
      <c r="BQ17">
        <v>71</v>
      </c>
      <c r="BR17">
        <v>37</v>
      </c>
      <c r="BS17">
        <v>406</v>
      </c>
      <c r="BU17">
        <v>256</v>
      </c>
      <c r="BW17">
        <v>103</v>
      </c>
      <c r="BX17">
        <v>206</v>
      </c>
      <c r="BY17">
        <v>111</v>
      </c>
      <c r="BZ17">
        <v>96</v>
      </c>
      <c r="CA17">
        <v>525</v>
      </c>
      <c r="CB17">
        <v>170</v>
      </c>
      <c r="CD17">
        <v>855</v>
      </c>
      <c r="CE17">
        <v>454</v>
      </c>
      <c r="CF17">
        <v>283</v>
      </c>
      <c r="CG17">
        <v>365</v>
      </c>
      <c r="CH17">
        <v>165</v>
      </c>
      <c r="CI17">
        <v>265</v>
      </c>
      <c r="CJ17">
        <v>360</v>
      </c>
      <c r="CK17">
        <v>448</v>
      </c>
      <c r="CL17">
        <v>33</v>
      </c>
      <c r="CM17">
        <v>142</v>
      </c>
      <c r="CN17">
        <v>48</v>
      </c>
      <c r="CO17">
        <v>1191</v>
      </c>
      <c r="CP17">
        <v>76</v>
      </c>
      <c r="CQ17">
        <v>1019</v>
      </c>
      <c r="CR17">
        <v>109</v>
      </c>
      <c r="CS17">
        <v>127</v>
      </c>
      <c r="CT17">
        <v>544</v>
      </c>
      <c r="CU17">
        <v>482</v>
      </c>
      <c r="CV17">
        <v>301</v>
      </c>
      <c r="CW17">
        <v>134</v>
      </c>
      <c r="CX17">
        <v>263</v>
      </c>
      <c r="CY17">
        <v>41</v>
      </c>
    </row>
    <row r="18" spans="1:103" ht="12.75">
      <c r="A18" s="4">
        <f t="shared" si="9"/>
        <v>39</v>
      </c>
      <c r="B18" t="s">
        <v>118</v>
      </c>
      <c r="C18" s="5">
        <f t="shared" si="10"/>
        <v>931</v>
      </c>
      <c r="D18">
        <v>1</v>
      </c>
      <c r="E18">
        <v>200</v>
      </c>
      <c r="J18">
        <v>0</v>
      </c>
      <c r="M18">
        <v>3</v>
      </c>
      <c r="N18">
        <v>1</v>
      </c>
      <c r="P18">
        <v>1</v>
      </c>
      <c r="U18">
        <v>7</v>
      </c>
      <c r="V18">
        <v>1</v>
      </c>
      <c r="AB18">
        <v>43</v>
      </c>
      <c r="AC18">
        <v>5</v>
      </c>
      <c r="AE18">
        <v>2</v>
      </c>
      <c r="AF18">
        <v>1</v>
      </c>
      <c r="AM18">
        <v>4</v>
      </c>
      <c r="AP18">
        <v>21</v>
      </c>
      <c r="AQ18">
        <v>4</v>
      </c>
      <c r="AR18">
        <v>1</v>
      </c>
      <c r="AT18">
        <v>2</v>
      </c>
      <c r="AV18">
        <v>1</v>
      </c>
      <c r="BA18">
        <v>19</v>
      </c>
      <c r="BB18">
        <v>35</v>
      </c>
      <c r="BD18">
        <v>2</v>
      </c>
      <c r="BE18">
        <v>88</v>
      </c>
      <c r="BI18">
        <v>1</v>
      </c>
      <c r="BJ18">
        <v>1</v>
      </c>
      <c r="BK18">
        <v>24</v>
      </c>
      <c r="BP18">
        <v>282</v>
      </c>
      <c r="BQ18">
        <v>1</v>
      </c>
      <c r="BR18">
        <v>1</v>
      </c>
      <c r="BS18">
        <v>7</v>
      </c>
      <c r="BU18">
        <v>1</v>
      </c>
      <c r="BY18">
        <v>26</v>
      </c>
      <c r="CE18">
        <v>17</v>
      </c>
      <c r="CG18">
        <v>87</v>
      </c>
      <c r="CJ18">
        <v>5</v>
      </c>
      <c r="CN18">
        <v>3</v>
      </c>
      <c r="CQ18">
        <v>2</v>
      </c>
      <c r="CU18">
        <v>1</v>
      </c>
      <c r="CW18">
        <v>25</v>
      </c>
      <c r="CY18">
        <v>5</v>
      </c>
    </row>
    <row r="19" spans="1:100" ht="12.75">
      <c r="A19" s="4">
        <f t="shared" si="9"/>
        <v>20</v>
      </c>
      <c r="B19" t="s">
        <v>119</v>
      </c>
      <c r="C19" s="5">
        <f t="shared" si="10"/>
        <v>734</v>
      </c>
      <c r="D19">
        <v>19</v>
      </c>
      <c r="E19">
        <v>1</v>
      </c>
      <c r="J19">
        <v>0</v>
      </c>
      <c r="K19">
        <v>2</v>
      </c>
      <c r="M19">
        <v>55</v>
      </c>
      <c r="N19">
        <v>615</v>
      </c>
      <c r="O19">
        <v>17</v>
      </c>
      <c r="AB19">
        <v>2</v>
      </c>
      <c r="AF19">
        <v>2</v>
      </c>
      <c r="AG19">
        <v>1</v>
      </c>
      <c r="AI19">
        <v>1</v>
      </c>
      <c r="AT19">
        <v>2</v>
      </c>
      <c r="AV19">
        <v>1</v>
      </c>
      <c r="BD19">
        <v>2</v>
      </c>
      <c r="BG19">
        <v>4</v>
      </c>
      <c r="BM19">
        <v>1</v>
      </c>
      <c r="BS19">
        <v>2</v>
      </c>
      <c r="CD19">
        <v>4</v>
      </c>
      <c r="CT19">
        <v>1</v>
      </c>
      <c r="CV19">
        <v>2</v>
      </c>
    </row>
    <row r="20" spans="1:101" ht="12.75">
      <c r="A20" s="4">
        <f t="shared" si="9"/>
        <v>11</v>
      </c>
      <c r="B20" t="s">
        <v>120</v>
      </c>
      <c r="C20" s="5">
        <f t="shared" si="10"/>
        <v>154</v>
      </c>
      <c r="E20">
        <v>61</v>
      </c>
      <c r="M20">
        <v>12</v>
      </c>
      <c r="N20">
        <v>67</v>
      </c>
      <c r="AB20">
        <v>2</v>
      </c>
      <c r="BG20">
        <v>1</v>
      </c>
      <c r="BM20">
        <v>1</v>
      </c>
      <c r="BP20">
        <v>2</v>
      </c>
      <c r="BU20">
        <v>1</v>
      </c>
      <c r="BW20">
        <v>2</v>
      </c>
      <c r="CQ20">
        <v>3</v>
      </c>
      <c r="CW20">
        <v>2</v>
      </c>
    </row>
    <row r="21" spans="1:103" ht="12.75">
      <c r="A21" s="4">
        <f t="shared" si="9"/>
        <v>85</v>
      </c>
      <c r="B21" t="s">
        <v>121</v>
      </c>
      <c r="C21" s="5">
        <f t="shared" si="10"/>
        <v>9679</v>
      </c>
      <c r="D21">
        <v>77</v>
      </c>
      <c r="F21">
        <v>29</v>
      </c>
      <c r="H21">
        <v>76</v>
      </c>
      <c r="I21">
        <v>40</v>
      </c>
      <c r="J21">
        <v>36</v>
      </c>
      <c r="L21">
        <v>22</v>
      </c>
      <c r="M21">
        <v>287</v>
      </c>
      <c r="N21">
        <v>195</v>
      </c>
      <c r="O21">
        <v>206</v>
      </c>
      <c r="P21">
        <v>242</v>
      </c>
      <c r="Q21">
        <v>168</v>
      </c>
      <c r="S21">
        <v>117</v>
      </c>
      <c r="T21">
        <v>46</v>
      </c>
      <c r="U21">
        <v>143</v>
      </c>
      <c r="V21">
        <v>23</v>
      </c>
      <c r="W21">
        <v>41</v>
      </c>
      <c r="X21">
        <v>13</v>
      </c>
      <c r="Z21">
        <v>20</v>
      </c>
      <c r="AA21">
        <v>78</v>
      </c>
      <c r="AB21">
        <v>221</v>
      </c>
      <c r="AC21">
        <v>444</v>
      </c>
      <c r="AD21">
        <v>95</v>
      </c>
      <c r="AE21">
        <v>107</v>
      </c>
      <c r="AF21">
        <v>282</v>
      </c>
      <c r="AG21">
        <v>87</v>
      </c>
      <c r="AH21">
        <v>36</v>
      </c>
      <c r="AI21">
        <v>155</v>
      </c>
      <c r="AL21">
        <v>77</v>
      </c>
      <c r="AM21">
        <v>969</v>
      </c>
      <c r="AO21">
        <v>32</v>
      </c>
      <c r="AP21">
        <v>112</v>
      </c>
      <c r="AQ21">
        <v>66</v>
      </c>
      <c r="AR21">
        <v>22</v>
      </c>
      <c r="AS21">
        <v>58</v>
      </c>
      <c r="AT21">
        <v>92</v>
      </c>
      <c r="AU21">
        <v>99</v>
      </c>
      <c r="AV21">
        <v>467</v>
      </c>
      <c r="AX21">
        <v>66</v>
      </c>
      <c r="AY21">
        <v>15</v>
      </c>
      <c r="BA21">
        <v>72</v>
      </c>
      <c r="BB21">
        <v>49</v>
      </c>
      <c r="BC21">
        <v>3</v>
      </c>
      <c r="BD21">
        <v>88</v>
      </c>
      <c r="BE21">
        <v>81</v>
      </c>
      <c r="BF21">
        <v>98</v>
      </c>
      <c r="BG21">
        <v>49</v>
      </c>
      <c r="BH21">
        <v>4</v>
      </c>
      <c r="BI21">
        <v>27</v>
      </c>
      <c r="BJ21">
        <v>335</v>
      </c>
      <c r="BK21">
        <v>210</v>
      </c>
      <c r="BL21">
        <v>69</v>
      </c>
      <c r="BM21">
        <v>11</v>
      </c>
      <c r="BP21">
        <v>149</v>
      </c>
      <c r="BQ21">
        <v>43</v>
      </c>
      <c r="BR21">
        <v>262</v>
      </c>
      <c r="BS21">
        <v>36</v>
      </c>
      <c r="BU21">
        <v>26</v>
      </c>
      <c r="BW21">
        <v>15</v>
      </c>
      <c r="BX21">
        <v>27</v>
      </c>
      <c r="BY21">
        <v>46</v>
      </c>
      <c r="BZ21">
        <v>27</v>
      </c>
      <c r="CA21">
        <v>254</v>
      </c>
      <c r="CB21">
        <v>26</v>
      </c>
      <c r="CD21">
        <v>256</v>
      </c>
      <c r="CE21">
        <v>233</v>
      </c>
      <c r="CF21">
        <v>107</v>
      </c>
      <c r="CG21">
        <v>22</v>
      </c>
      <c r="CH21">
        <v>45</v>
      </c>
      <c r="CI21">
        <v>15</v>
      </c>
      <c r="CJ21">
        <v>84</v>
      </c>
      <c r="CK21">
        <v>20</v>
      </c>
      <c r="CL21">
        <v>37</v>
      </c>
      <c r="CM21">
        <v>44</v>
      </c>
      <c r="CN21">
        <v>1</v>
      </c>
      <c r="CO21">
        <v>279</v>
      </c>
      <c r="CP21">
        <v>43</v>
      </c>
      <c r="CQ21">
        <v>681</v>
      </c>
      <c r="CR21">
        <v>3</v>
      </c>
      <c r="CS21">
        <v>32</v>
      </c>
      <c r="CT21">
        <v>140</v>
      </c>
      <c r="CU21">
        <v>92</v>
      </c>
      <c r="CV21">
        <v>46</v>
      </c>
      <c r="CW21">
        <v>52</v>
      </c>
      <c r="CX21">
        <v>51</v>
      </c>
      <c r="CY21">
        <v>28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&amp;LOn-Site Wastewater Section&amp;C1996 Annual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DENR</dc:creator>
  <cp:keywords/>
  <dc:description/>
  <cp:lastModifiedBy>kae_henderson</cp:lastModifiedBy>
  <dcterms:created xsi:type="dcterms:W3CDTF">2002-04-19T14:10:42Z</dcterms:created>
  <dcterms:modified xsi:type="dcterms:W3CDTF">2003-01-17T15:27:54Z</dcterms:modified>
  <cp:category/>
  <cp:version/>
  <cp:contentType/>
  <cp:contentStatus/>
</cp:coreProperties>
</file>